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☆地域福祉課\☆☆地域福祉企画・連携室\001 法人運営事業\地区社協会長会\春\R8.4 地区社協会長会\★地区社協資料（R8地区社協会長会用）\★印刷用(ここが最新)\"/>
    </mc:Choice>
  </mc:AlternateContent>
  <xr:revisionPtr revIDLastSave="0" documentId="13_ncr:1_{1810BE50-9990-4273-9090-079C471FC825}" xr6:coauthVersionLast="47" xr6:coauthVersionMax="47" xr10:uidLastSave="{00000000-0000-0000-0000-000000000000}"/>
  <bookViews>
    <workbookView xWindow="-120" yWindow="-120" windowWidth="20730" windowHeight="11040" xr2:uid="{51852163-B196-4DE4-91C5-867F4E6BE12D}"/>
  </bookViews>
  <sheets>
    <sheet name="様式2-1,2" sheetId="1" r:id="rId1"/>
    <sheet name="様式2-3" sheetId="3" r:id="rId2"/>
    <sheet name="様式2-4" sheetId="6" r:id="rId3"/>
    <sheet name="Sheet1" sheetId="7" state="hidden" r:id="rId4"/>
    <sheet name="入力要領" sheetId="8" r:id="rId5"/>
    <sheet name="計算用" sheetId="4" r:id="rId6"/>
  </sheets>
  <definedNames>
    <definedName name="_xlnm.Print_Area" localSheetId="0">'様式2-1,2'!$A$1:$T$403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4" l="1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C11" i="6"/>
  <c r="B5" i="3"/>
  <c r="B7" i="6"/>
  <c r="L354" i="1"/>
  <c r="L301" i="1"/>
  <c r="L248" i="1"/>
  <c r="L195" i="1"/>
  <c r="L142" i="1"/>
  <c r="L89" i="1"/>
  <c r="R396" i="1"/>
  <c r="R395" i="1"/>
  <c r="U392" i="1"/>
  <c r="R381" i="1"/>
  <c r="R380" i="1"/>
  <c r="U377" i="1"/>
  <c r="R366" i="1"/>
  <c r="R365" i="1"/>
  <c r="U362" i="1"/>
  <c r="R343" i="1"/>
  <c r="R342" i="1"/>
  <c r="U339" i="1"/>
  <c r="R328" i="1"/>
  <c r="R327" i="1"/>
  <c r="U324" i="1"/>
  <c r="R313" i="1"/>
  <c r="R312" i="1"/>
  <c r="U309" i="1"/>
  <c r="R290" i="1"/>
  <c r="R289" i="1"/>
  <c r="U286" i="1"/>
  <c r="R275" i="1"/>
  <c r="R274" i="1"/>
  <c r="U271" i="1"/>
  <c r="R260" i="1"/>
  <c r="R259" i="1"/>
  <c r="U256" i="1"/>
  <c r="R237" i="1"/>
  <c r="R236" i="1"/>
  <c r="U233" i="1"/>
  <c r="R222" i="1"/>
  <c r="R221" i="1"/>
  <c r="U218" i="1"/>
  <c r="R207" i="1"/>
  <c r="R206" i="1"/>
  <c r="U203" i="1"/>
  <c r="R184" i="1"/>
  <c r="R183" i="1"/>
  <c r="U180" i="1"/>
  <c r="R169" i="1"/>
  <c r="R168" i="1"/>
  <c r="U165" i="1"/>
  <c r="R154" i="1"/>
  <c r="R153" i="1"/>
  <c r="U150" i="1"/>
  <c r="U127" i="1"/>
  <c r="Q91" i="1"/>
  <c r="R131" i="1"/>
  <c r="R130" i="1"/>
  <c r="R116" i="1"/>
  <c r="R115" i="1"/>
  <c r="U112" i="1"/>
  <c r="R101" i="1"/>
  <c r="R100" i="1"/>
  <c r="U97" i="1"/>
  <c r="L36" i="1"/>
  <c r="D4" i="6"/>
  <c r="U74" i="1"/>
  <c r="R78" i="1"/>
  <c r="R77" i="1"/>
  <c r="R63" i="1"/>
  <c r="R62" i="1"/>
  <c r="U59" i="1"/>
  <c r="E356" i="1"/>
  <c r="E303" i="1"/>
  <c r="E250" i="1"/>
  <c r="E197" i="1"/>
  <c r="E144" i="1"/>
  <c r="E91" i="1"/>
  <c r="E38" i="1"/>
  <c r="U44" i="1"/>
  <c r="E6" i="4" s="1"/>
  <c r="B16" i="6"/>
  <c r="B30" i="6" s="1"/>
  <c r="E30" i="6"/>
  <c r="E12" i="6" l="1"/>
  <c r="C16" i="6"/>
  <c r="A3" i="4"/>
  <c r="H3" i="3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26" i="4"/>
  <c r="C21" i="4"/>
  <c r="D21" i="4"/>
  <c r="C22" i="4"/>
  <c r="D22" i="4"/>
  <c r="C23" i="4"/>
  <c r="D23" i="4"/>
  <c r="C24" i="4"/>
  <c r="D24" i="4"/>
  <c r="C25" i="4"/>
  <c r="D25" i="4"/>
  <c r="C26" i="4"/>
  <c r="D26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R48" i="1"/>
  <c r="D6" i="4" s="1"/>
  <c r="R47" i="1"/>
  <c r="C6" i="4" s="1"/>
  <c r="Q144" i="1"/>
  <c r="Q197" i="1" s="1"/>
  <c r="Q250" i="1" s="1"/>
  <c r="Q303" i="1" s="1"/>
  <c r="Q356" i="1" s="1"/>
  <c r="B75" i="1"/>
  <c r="B98" i="1" s="1"/>
  <c r="B113" i="1" s="1"/>
  <c r="B128" i="1" s="1"/>
  <c r="B151" i="1" s="1"/>
  <c r="B166" i="1" s="1"/>
  <c r="B181" i="1" s="1"/>
  <c r="B204" i="1" s="1"/>
  <c r="B219" i="1" s="1"/>
  <c r="B234" i="1" s="1"/>
  <c r="B257" i="1" s="1"/>
  <c r="B272" i="1" s="1"/>
  <c r="B287" i="1" s="1"/>
  <c r="B310" i="1" s="1"/>
  <c r="B325" i="1" s="1"/>
  <c r="B340" i="1" s="1"/>
  <c r="B363" i="1" s="1"/>
  <c r="B378" i="1" s="1"/>
  <c r="B393" i="1" s="1"/>
  <c r="F12" i="3" l="1"/>
  <c r="K11" i="3" s="1"/>
  <c r="C28" i="4"/>
  <c r="D7" i="3" s="1"/>
  <c r="H8" i="3" s="1"/>
  <c r="D28" i="4"/>
  <c r="D8" i="3" s="1"/>
  <c r="K24" i="3"/>
  <c r="G29" i="3" l="1"/>
  <c r="L29" i="3" s="1"/>
  <c r="M8" i="3"/>
  <c r="K20" i="3" s="1"/>
  <c r="H7" i="3"/>
  <c r="M7" i="3" s="1"/>
  <c r="K15" i="3" s="1"/>
  <c r="K26" i="3" l="1"/>
  <c r="J31" i="3" s="1"/>
  <c r="G32" i="3" l="1"/>
  <c r="C30" i="6"/>
  <c r="K32" i="3" l="1"/>
  <c r="H29" i="6" s="1"/>
  <c r="I29" i="6"/>
  <c r="F29" i="6" l="1"/>
  <c r="F30" i="6" s="1"/>
  <c r="F1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tkr01099</author>
  </authors>
  <commentList>
    <comment ref="M5" authorId="0" shapeId="0" xr:uid="{3973A9D0-EA51-4A82-BD42-F82D0AF4B5D6}">
      <text>
        <r>
          <rPr>
            <sz val="10"/>
            <color indexed="81"/>
            <rFont val="MS P ゴシック"/>
            <family val="3"/>
            <charset val="128"/>
          </rPr>
          <t>申請日を
「○/○」と入力すると、「令和○年○月○日」と表示されます。
例）4/1</t>
        </r>
      </text>
    </comment>
  </commentList>
</comments>
</file>

<file path=xl/sharedStrings.xml><?xml version="1.0" encoding="utf-8"?>
<sst xmlns="http://schemas.openxmlformats.org/spreadsheetml/2006/main" count="575" uniqueCount="125">
  <si>
    <t>地区社会福祉協議会</t>
  </si>
  <si>
    <t>地区社会福祉協議会</t>
    <phoneticPr fontId="3"/>
  </si>
  <si>
    <t>様式２－２号(第５条関係)</t>
  </si>
  <si>
    <t>６．開催回数・参加者数</t>
  </si>
  <si>
    <t>１．開催場所（施設名）</t>
    <phoneticPr fontId="3"/>
  </si>
  <si>
    <t>２．開催場所住所</t>
    <phoneticPr fontId="3"/>
  </si>
  <si>
    <t>３．連絡先（電話番号）</t>
    <phoneticPr fontId="3"/>
  </si>
  <si>
    <t>４．サロン名　</t>
    <phoneticPr fontId="3"/>
  </si>
  <si>
    <t>月</t>
    <rPh sb="0" eb="1">
      <t>ツキ</t>
    </rPh>
    <phoneticPr fontId="3"/>
  </si>
  <si>
    <t>回数</t>
    <rPh sb="0" eb="2">
      <t>カイスウ</t>
    </rPh>
    <phoneticPr fontId="3"/>
  </si>
  <si>
    <t>参加者数</t>
    <rPh sb="0" eb="4">
      <t>サンカシャスウ</t>
    </rPh>
    <phoneticPr fontId="3"/>
  </si>
  <si>
    <t>７．開催時間</t>
  </si>
  <si>
    <t>・</t>
    <phoneticPr fontId="3"/>
  </si>
  <si>
    <t>　※ 記入欄が足りない場合は、用紙を追加してください。</t>
    <phoneticPr fontId="3"/>
  </si>
  <si>
    <r>
      <rPr>
        <sz val="10"/>
        <rFont val="ＭＳ 明朝"/>
        <family val="1"/>
        <charset val="128"/>
      </rPr>
      <t>計</t>
    </r>
  </si>
  <si>
    <t>８．主なメニュー</t>
    <phoneticPr fontId="3"/>
  </si>
  <si>
    <t>様式２－１(第５条関係)</t>
    <phoneticPr fontId="3"/>
  </si>
  <si>
    <t>様式２－３(第５条関係)</t>
    <phoneticPr fontId="3"/>
  </si>
  <si>
    <t>回 ÷ 開催か所数</t>
    <phoneticPr fontId="3"/>
  </si>
  <si>
    <t>か所 ＝ 平均開催数</t>
    <phoneticPr fontId="3"/>
  </si>
  <si>
    <t>回</t>
    <rPh sb="0" eb="1">
      <t>カイ</t>
    </rPh>
    <phoneticPr fontId="3"/>
  </si>
  <si>
    <t>人 ÷ 年間開催数</t>
    <rPh sb="0" eb="1">
      <t>ニン</t>
    </rPh>
    <rPh sb="4" eb="9">
      <t>ネンカンカイサイスウ</t>
    </rPh>
    <phoneticPr fontId="3"/>
  </si>
  <si>
    <t>人</t>
    <rPh sb="0" eb="1">
      <t>ニン</t>
    </rPh>
    <phoneticPr fontId="3"/>
  </si>
  <si>
    <t>区分</t>
    <rPh sb="0" eb="2">
      <t>クブン</t>
    </rPh>
    <phoneticPr fontId="3"/>
  </si>
  <si>
    <t>助成基準(計算式)</t>
    <rPh sb="0" eb="4">
      <t>ジョセイキジュン</t>
    </rPh>
    <rPh sb="5" eb="8">
      <t>ケイサンシキ</t>
    </rPh>
    <phoneticPr fontId="3"/>
  </si>
  <si>
    <t xml:space="preserve"> 年間開催数　　</t>
    <phoneticPr fontId="3"/>
  </si>
  <si>
    <t xml:space="preserve"> 年間延べ参加者数</t>
    <rPh sb="1" eb="3">
      <t>ネンカン</t>
    </rPh>
    <rPh sb="3" eb="4">
      <t>ノ</t>
    </rPh>
    <rPh sb="5" eb="9">
      <t>サンカシャスウ</t>
    </rPh>
    <phoneticPr fontId="3"/>
  </si>
  <si>
    <t>回 ＝ 平均参加者数</t>
    <rPh sb="0" eb="1">
      <t>カイ</t>
    </rPh>
    <rPh sb="4" eb="10">
      <t>ヘイキンサンカシャスウ</t>
    </rPh>
    <phoneticPr fontId="3"/>
  </si>
  <si>
    <t>年間助成額</t>
    <rPh sb="0" eb="2">
      <t>ネンカン</t>
    </rPh>
    <rPh sb="2" eb="5">
      <t>ジョセイガク</t>
    </rPh>
    <phoneticPr fontId="3"/>
  </si>
  <si>
    <t>①開催か所数助成</t>
    <rPh sb="1" eb="3">
      <t>カイサイ</t>
    </rPh>
    <rPh sb="4" eb="6">
      <t>ショスウ</t>
    </rPh>
    <rPh sb="6" eb="8">
      <t>ジョセイ</t>
    </rPh>
    <phoneticPr fontId="3"/>
  </si>
  <si>
    <t>②平均開催数助成</t>
    <rPh sb="1" eb="3">
      <t>ヘイキン</t>
    </rPh>
    <rPh sb="3" eb="6">
      <t>カイサイスウ</t>
    </rPh>
    <rPh sb="6" eb="8">
      <t>ジョセイ</t>
    </rPh>
    <phoneticPr fontId="3"/>
  </si>
  <si>
    <t>(年間開催数÷開催か所数)</t>
    <rPh sb="1" eb="3">
      <t>ネンカン</t>
    </rPh>
    <rPh sb="3" eb="6">
      <t>カイサイスウ</t>
    </rPh>
    <rPh sb="7" eb="9">
      <t>カイサイ</t>
    </rPh>
    <rPh sb="10" eb="11">
      <t>ショ</t>
    </rPh>
    <rPh sb="11" eb="12">
      <t>スウ</t>
    </rPh>
    <phoneticPr fontId="3"/>
  </si>
  <si>
    <t>小数点以下切り捨て</t>
    <rPh sb="0" eb="5">
      <t>ショウスウテンイカ</t>
    </rPh>
    <rPh sb="5" eb="6">
      <t>キ</t>
    </rPh>
    <rPh sb="7" eb="8">
      <t>ス</t>
    </rPh>
    <phoneticPr fontId="3"/>
  </si>
  <si>
    <t>開催か所数×年間助成額</t>
    <rPh sb="0" eb="2">
      <t>カイサイ</t>
    </rPh>
    <rPh sb="3" eb="5">
      <t>ショスウ</t>
    </rPh>
    <rPh sb="6" eb="8">
      <t>ネンカン</t>
    </rPh>
    <rPh sb="8" eb="11">
      <t>ジョセイガク</t>
    </rPh>
    <phoneticPr fontId="3"/>
  </si>
  <si>
    <t>か所×10,000円</t>
    <rPh sb="1" eb="2">
      <t>ショ</t>
    </rPh>
    <rPh sb="9" eb="10">
      <t>エン</t>
    </rPh>
    <phoneticPr fontId="3"/>
  </si>
  <si>
    <t>１２回未満</t>
    <rPh sb="2" eb="3">
      <t>カイ</t>
    </rPh>
    <rPh sb="3" eb="5">
      <t>ミマン</t>
    </rPh>
    <phoneticPr fontId="3"/>
  </si>
  <si>
    <t>１２回以上２４回未満</t>
    <rPh sb="2" eb="3">
      <t>カイ</t>
    </rPh>
    <rPh sb="3" eb="5">
      <t>イジョウ</t>
    </rPh>
    <rPh sb="7" eb="8">
      <t>カイ</t>
    </rPh>
    <rPh sb="8" eb="10">
      <t>ミマン</t>
    </rPh>
    <phoneticPr fontId="3"/>
  </si>
  <si>
    <t>２４回以上３６回未満</t>
    <rPh sb="2" eb="3">
      <t>カイ</t>
    </rPh>
    <rPh sb="3" eb="5">
      <t>イジョウ</t>
    </rPh>
    <rPh sb="7" eb="8">
      <t>カイ</t>
    </rPh>
    <rPh sb="8" eb="10">
      <t>ミマン</t>
    </rPh>
    <phoneticPr fontId="3"/>
  </si>
  <si>
    <t>３６回以上４８回未満</t>
    <rPh sb="2" eb="3">
      <t>カイ</t>
    </rPh>
    <rPh sb="3" eb="5">
      <t>イジョウ</t>
    </rPh>
    <rPh sb="7" eb="8">
      <t>カイ</t>
    </rPh>
    <rPh sb="8" eb="10">
      <t>ミマン</t>
    </rPh>
    <phoneticPr fontId="3"/>
  </si>
  <si>
    <t>４８回以上</t>
    <rPh sb="2" eb="3">
      <t>カイ</t>
    </rPh>
    <rPh sb="3" eb="5">
      <t>イジョウ</t>
    </rPh>
    <phoneticPr fontId="3"/>
  </si>
  <si>
    <t>③平均参加者数助成</t>
    <rPh sb="1" eb="7">
      <t>ヘイキンサンカシャスウ</t>
    </rPh>
    <rPh sb="7" eb="9">
      <t>ジョセイ</t>
    </rPh>
    <phoneticPr fontId="3"/>
  </si>
  <si>
    <t>(年間延べ参加者数÷年間開催数)</t>
    <rPh sb="1" eb="4">
      <t>ネンカンノ</t>
    </rPh>
    <rPh sb="5" eb="9">
      <t>サンカシャスウ</t>
    </rPh>
    <rPh sb="10" eb="15">
      <t>ネンカンカイサイスウ</t>
    </rPh>
    <phoneticPr fontId="3"/>
  </si>
  <si>
    <t>④多世代・多分野</t>
    <rPh sb="1" eb="2">
      <t>タ</t>
    </rPh>
    <rPh sb="2" eb="4">
      <t>セダイ</t>
    </rPh>
    <rPh sb="5" eb="8">
      <t>タブンヤ</t>
    </rPh>
    <phoneticPr fontId="3"/>
  </si>
  <si>
    <t>　交流助成(加算)</t>
    <rPh sb="1" eb="5">
      <t>コウリュウジョセイ</t>
    </rPh>
    <rPh sb="6" eb="8">
      <t>カサン</t>
    </rPh>
    <phoneticPr fontId="3"/>
  </si>
  <si>
    <t>20,000円</t>
    <phoneticPr fontId="3"/>
  </si>
  <si>
    <t>30,000円</t>
    <phoneticPr fontId="3"/>
  </si>
  <si>
    <t>40,000円</t>
    <phoneticPr fontId="3"/>
  </si>
  <si>
    <t>50,000円</t>
    <phoneticPr fontId="3"/>
  </si>
  <si>
    <t>60,000円</t>
    <phoneticPr fontId="3"/>
  </si>
  <si>
    <t>１０人未満</t>
    <rPh sb="2" eb="3">
      <t>ニン</t>
    </rPh>
    <rPh sb="3" eb="5">
      <t>ミマン</t>
    </rPh>
    <phoneticPr fontId="3"/>
  </si>
  <si>
    <t>１０人以上２１人未満</t>
    <rPh sb="2" eb="3">
      <t>ニン</t>
    </rPh>
    <rPh sb="3" eb="5">
      <t>イジョウ</t>
    </rPh>
    <rPh sb="7" eb="8">
      <t>ニン</t>
    </rPh>
    <rPh sb="8" eb="10">
      <t>ミマン</t>
    </rPh>
    <phoneticPr fontId="3"/>
  </si>
  <si>
    <t>２１人以上３１人未満</t>
    <rPh sb="2" eb="3">
      <t>ニン</t>
    </rPh>
    <rPh sb="3" eb="5">
      <t>イジョウ</t>
    </rPh>
    <rPh sb="7" eb="8">
      <t>ニン</t>
    </rPh>
    <rPh sb="8" eb="10">
      <t>ミマン</t>
    </rPh>
    <phoneticPr fontId="3"/>
  </si>
  <si>
    <t>３１人以上４１人未満</t>
    <rPh sb="2" eb="3">
      <t>ニン</t>
    </rPh>
    <rPh sb="3" eb="5">
      <t>イジョウ</t>
    </rPh>
    <rPh sb="7" eb="8">
      <t>ニン</t>
    </rPh>
    <rPh sb="8" eb="10">
      <t>ミマン</t>
    </rPh>
    <phoneticPr fontId="3"/>
  </si>
  <si>
    <t>４１人以上</t>
    <rPh sb="2" eb="3">
      <t>ニン</t>
    </rPh>
    <rPh sb="3" eb="5">
      <t>イジョウ</t>
    </rPh>
    <phoneticPr fontId="3"/>
  </si>
  <si>
    <t>10,000円</t>
    <phoneticPr fontId="3"/>
  </si>
  <si>
    <t>円</t>
    <rPh sb="0" eb="1">
      <t>エン</t>
    </rPh>
    <phoneticPr fontId="3"/>
  </si>
  <si>
    <t>No</t>
    <phoneticPr fontId="3"/>
  </si>
  <si>
    <t>開催か所数</t>
    <rPh sb="0" eb="2">
      <t>カイサイ</t>
    </rPh>
    <rPh sb="3" eb="5">
      <t>ショスウ</t>
    </rPh>
    <phoneticPr fontId="3"/>
  </si>
  <si>
    <t>年間開催数</t>
    <rPh sb="0" eb="5">
      <t>ネンカンカイサイスウ</t>
    </rPh>
    <phoneticPr fontId="3"/>
  </si>
  <si>
    <t>延べ参加者数</t>
    <rPh sb="0" eb="1">
      <t>ノベ</t>
    </rPh>
    <rPh sb="2" eb="6">
      <t>サンカシャスウ</t>
    </rPh>
    <phoneticPr fontId="3"/>
  </si>
  <si>
    <t>計</t>
    <rPh sb="0" eb="1">
      <t>ケイ</t>
    </rPh>
    <phoneticPr fontId="3"/>
  </si>
  <si>
    <t>合計　(①＋②＋③＋④)</t>
    <rPh sb="0" eb="2">
      <t>ゴウケイ</t>
    </rPh>
    <phoneticPr fontId="3"/>
  </si>
  <si>
    <t>多世代チェック</t>
    <rPh sb="0" eb="3">
      <t>タセダイ</t>
    </rPh>
    <phoneticPr fontId="3"/>
  </si>
  <si>
    <t>世代分野数</t>
    <rPh sb="0" eb="2">
      <t>セダイ</t>
    </rPh>
    <rPh sb="2" eb="4">
      <t>ブンヤ</t>
    </rPh>
    <rPh sb="4" eb="5">
      <t>スウ</t>
    </rPh>
    <phoneticPr fontId="3"/>
  </si>
  <si>
    <t>（１）上記区分①から④の合計額</t>
  </si>
  <si>
    <t>（３）２０万円</t>
    <phoneticPr fontId="3"/>
  </si>
  <si>
    <t>助成額（上記（１）から（３）のうち、最も低い額）</t>
    <phoneticPr fontId="3"/>
  </si>
  <si>
    <t>（２）年間開催回数に１万円を乗じた額 (</t>
    <phoneticPr fontId="3"/>
  </si>
  <si>
    <t>回×10,000円 ) ＝</t>
    <rPh sb="0" eb="1">
      <t>カイ</t>
    </rPh>
    <rPh sb="8" eb="9">
      <t>エン</t>
    </rPh>
    <phoneticPr fontId="3"/>
  </si>
  <si>
    <t>円　(Ａ)</t>
    <rPh sb="0" eb="1">
      <t>エン</t>
    </rPh>
    <phoneticPr fontId="3"/>
  </si>
  <si>
    <t>助成申請額</t>
    <rPh sb="0" eb="5">
      <t>ジョセイシンセイガク</t>
    </rPh>
    <phoneticPr fontId="3"/>
  </si>
  <si>
    <t>円　＝　返還額</t>
    <rPh sb="0" eb="1">
      <t>エン</t>
    </rPh>
    <rPh sb="4" eb="7">
      <t>ヘンカンガク</t>
    </rPh>
    <phoneticPr fontId="3"/>
  </si>
  <si>
    <t>円－助成額(Ａ)</t>
    <rPh sb="0" eb="1">
      <t>エン</t>
    </rPh>
    <rPh sb="2" eb="5">
      <t>ジョセイガク</t>
    </rPh>
    <phoneticPr fontId="3"/>
  </si>
  <si>
    <t>５．参加者</t>
    <phoneticPr fontId="3"/>
  </si>
  <si>
    <t>様式2-1</t>
    <rPh sb="0" eb="2">
      <t>ヨウシキ</t>
    </rPh>
    <phoneticPr fontId="3"/>
  </si>
  <si>
    <t>様式2-2</t>
    <rPh sb="0" eb="2">
      <t>ヨウシキ</t>
    </rPh>
    <phoneticPr fontId="3"/>
  </si>
  <si>
    <t>サロン数21まで対応できるようになっています。22以上のサロン数がある場合は</t>
    <rPh sb="3" eb="4">
      <t>スウ</t>
    </rPh>
    <rPh sb="8" eb="10">
      <t>タイオウ</t>
    </rPh>
    <rPh sb="25" eb="27">
      <t>イジョウ</t>
    </rPh>
    <rPh sb="31" eb="32">
      <t>スウ</t>
    </rPh>
    <rPh sb="35" eb="37">
      <t>バアイ</t>
    </rPh>
    <phoneticPr fontId="3"/>
  </si>
  <si>
    <t>高松市社協にご相談ください</t>
    <rPh sb="0" eb="2">
      <t>タカマツ</t>
    </rPh>
    <rPh sb="2" eb="3">
      <t>シ</t>
    </rPh>
    <rPh sb="3" eb="5">
      <t>シャキョウ</t>
    </rPh>
    <rPh sb="7" eb="9">
      <t>ソウダン</t>
    </rPh>
    <phoneticPr fontId="3"/>
  </si>
  <si>
    <t>2つ以上のサロンがある場合も同様に入力してください</t>
    <rPh sb="2" eb="4">
      <t>イジョウ</t>
    </rPh>
    <rPh sb="11" eb="13">
      <t>バアイ</t>
    </rPh>
    <rPh sb="14" eb="16">
      <t>ドウヨウ</t>
    </rPh>
    <rPh sb="17" eb="19">
      <t>ニュウリョク</t>
    </rPh>
    <phoneticPr fontId="3"/>
  </si>
  <si>
    <t>様式2-3</t>
    <rPh sb="0" eb="2">
      <t>ヨウシキ</t>
    </rPh>
    <phoneticPr fontId="3"/>
  </si>
  <si>
    <t>入力要領</t>
    <rPh sb="0" eb="4">
      <t>ニュウリョクヨウリョウ</t>
    </rPh>
    <phoneticPr fontId="3"/>
  </si>
  <si>
    <t>※同一か所での開催は、開催内容・対象者の如何に関わらず１か所とみなす。</t>
  </si>
  <si>
    <t>様式２－４（第５条関係）</t>
  </si>
  <si>
    <t>収　　支　　決　　算　　書</t>
  </si>
  <si>
    <t xml:space="preserve">  実施期間：</t>
    <phoneticPr fontId="3"/>
  </si>
  <si>
    <t>【単位：円】</t>
  </si>
  <si>
    <t>収　　　　　入</t>
  </si>
  <si>
    <t>支　　　　　出</t>
  </si>
  <si>
    <t>科　目</t>
  </si>
  <si>
    <t>予算額</t>
  </si>
  <si>
    <t>決算額</t>
  </si>
  <si>
    <t>市社協助成金</t>
  </si>
  <si>
    <t>市社協返還金</t>
  </si>
  <si>
    <t>合　計</t>
  </si>
  <si>
    <t>注)1　事業収支差額は０円になるように記入してください。</t>
  </si>
  <si>
    <t>　 2　当該事業に係るすべての収入及び支出を記載してください。</t>
    <phoneticPr fontId="3"/>
  </si>
  <si>
    <t>様式2-4</t>
    <rPh sb="0" eb="2">
      <t>ヨウシキ</t>
    </rPh>
    <phoneticPr fontId="3"/>
  </si>
  <si>
    <t>～</t>
    <phoneticPr fontId="3"/>
  </si>
  <si>
    <t>令和</t>
    <phoneticPr fontId="3"/>
  </si>
  <si>
    <t>会　長</t>
    <phoneticPr fontId="3"/>
  </si>
  <si>
    <t>年度ふれあい・いきいきサロン推進事業内容報告書</t>
    <phoneticPr fontId="3"/>
  </si>
  <si>
    <t>ふれあい･いきいきサロン活動実施報告書</t>
    <phoneticPr fontId="3"/>
  </si>
  <si>
    <t>令和6年4月1日～令和7年3月31日</t>
    <phoneticPr fontId="3"/>
  </si>
  <si>
    <t>令和7年4月1日～令和8年3月31日</t>
    <phoneticPr fontId="3"/>
  </si>
  <si>
    <t>令和8年4月1日～令和9年3月31日</t>
    <phoneticPr fontId="3"/>
  </si>
  <si>
    <t>令和9年4月1日～令和10年3月31日</t>
    <phoneticPr fontId="3"/>
  </si>
  <si>
    <t>令和10年4月1日～令和11年3月31日</t>
    <phoneticPr fontId="3"/>
  </si>
  <si>
    <t>※着色部以外のセルは編集できない設定になっています</t>
    <rPh sb="1" eb="4">
      <t>チャクショクブ</t>
    </rPh>
    <rPh sb="4" eb="6">
      <t>イガイ</t>
    </rPh>
    <rPh sb="10" eb="12">
      <t>ヘンシュウ</t>
    </rPh>
    <rPh sb="16" eb="18">
      <t>セッテイ</t>
    </rPh>
    <phoneticPr fontId="3"/>
  </si>
  <si>
    <t>ふれあい・いきいきサロン推進事業助成実績額内訳書</t>
  </si>
  <si>
    <t>令和11年4月1日～令和12年3月31日</t>
    <phoneticPr fontId="3"/>
  </si>
  <si>
    <t>令和12年4月1日～令和13年3月31日</t>
    <phoneticPr fontId="3"/>
  </si>
  <si>
    <t>令和13年4月1日～令和14年3月31日</t>
    <phoneticPr fontId="3"/>
  </si>
  <si>
    <t>令和14年4月1日～令和15年3月31日</t>
    <phoneticPr fontId="3"/>
  </si>
  <si>
    <t>令和15年4月1日～令和16年3月31日</t>
    <phoneticPr fontId="3"/>
  </si>
  <si>
    <t>社会福祉法人</t>
    <rPh sb="0" eb="6">
      <t>シャカイフクシホウジン</t>
    </rPh>
    <phoneticPr fontId="3"/>
  </si>
  <si>
    <t>年度ふれあい・いきいきサロン活動実施報告書</t>
    <phoneticPr fontId="3"/>
  </si>
  <si>
    <t>　　　ふれあい・いきいきサロン推進事業実施要綱に基づき、別紙事業内容報告書、
　　助成実績額内訳書および収支決算書のとおり報告します。</t>
    <phoneticPr fontId="3"/>
  </si>
  <si>
    <t>高松市社会福祉協議会長　様</t>
    <rPh sb="12" eb="13">
      <t>サマ</t>
    </rPh>
    <phoneticPr fontId="3"/>
  </si>
  <si>
    <t>　 3　残余金が発生した場合は、支出欄に｢市社協返還金｣を計上の上、</t>
    <phoneticPr fontId="3"/>
  </si>
  <si>
    <t xml:space="preserve">   　 速やかに返還してください。 (次年度への繰り越しはできません)</t>
    <phoneticPr fontId="3"/>
  </si>
  <si>
    <t>高齢者</t>
    <phoneticPr fontId="3"/>
  </si>
  <si>
    <t>　障がい者</t>
    <rPh sb="1" eb="2">
      <t>ショウ</t>
    </rPh>
    <rPh sb="4" eb="5">
      <t>シャ</t>
    </rPh>
    <phoneticPr fontId="3"/>
  </si>
  <si>
    <t>子育て世帯　　</t>
    <phoneticPr fontId="3"/>
  </si>
  <si>
    <t>その他（　　　　　）</t>
    <phoneticPr fontId="3"/>
  </si>
  <si>
    <t>開催場所(施設名)</t>
    <rPh sb="0" eb="2">
      <t>カイサイ</t>
    </rPh>
    <rPh sb="2" eb="4">
      <t>バショ</t>
    </rPh>
    <rPh sb="5" eb="7">
      <t>シセツ</t>
    </rPh>
    <rPh sb="7" eb="8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</si>
</sst>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[$]ggge&quot;年&quot;m&quot;月&quot;d&quot;日&quot;;@" x16r2:formatCode16="[$-ja-JP-x-gannen]ggge&quot;年&quot;m&quot;月&quot;d&quot;日&quot;;@"/>
    <numFmt numFmtId="178" formatCode="&quot;令和&quot;0&quot;年度&quot;"/>
    <numFmt numFmtId="179" formatCode="@&quot;　地区社会福祉協議会　&quot;"/>
    <numFmt numFmtId="180" formatCode="0_ "/>
  </numFmts>
  <fonts count="16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name val="Century"/>
      <family val="1"/>
    </font>
    <font>
      <sz val="10"/>
      <name val="ＭＳ 明朝"/>
      <family val="1"/>
      <charset val="128"/>
    </font>
    <font>
      <sz val="12"/>
      <color theme="1"/>
      <name val="Century"/>
      <family val="1"/>
    </font>
    <font>
      <b/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4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176" fontId="2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>
      <alignment vertical="center"/>
    </xf>
    <xf numFmtId="38" fontId="2" fillId="0" borderId="0" xfId="1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3" xfId="0" applyFont="1" applyBorder="1" applyAlignment="1">
      <alignment horizontal="left" vertical="center"/>
    </xf>
    <xf numFmtId="0" fontId="2" fillId="0" borderId="32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27" xfId="0" applyFont="1" applyBorder="1" applyAlignment="1">
      <alignment horizontal="left" vertical="top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8" fontId="2" fillId="0" borderId="0" xfId="0" applyNumberFormat="1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/>
    <xf numFmtId="38" fontId="2" fillId="0" borderId="0" xfId="0" applyNumberFormat="1" applyFont="1" applyAlignment="1"/>
    <xf numFmtId="0" fontId="10" fillId="0" borderId="0" xfId="0" applyFont="1" applyAlignment="1">
      <alignment horizontal="left" vertical="center"/>
    </xf>
    <xf numFmtId="0" fontId="13" fillId="0" borderId="4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38" fontId="13" fillId="0" borderId="49" xfId="1" applyFont="1" applyBorder="1" applyAlignment="1">
      <alignment horizontal="right" vertical="center" wrapText="1"/>
    </xf>
    <xf numFmtId="0" fontId="13" fillId="0" borderId="49" xfId="0" applyFont="1" applyBorder="1" applyAlignment="1">
      <alignment horizontal="center" vertical="center" wrapText="1"/>
    </xf>
    <xf numFmtId="38" fontId="13" fillId="0" borderId="50" xfId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13" fillId="0" borderId="36" xfId="1" applyFont="1" applyFill="1" applyBorder="1" applyAlignment="1">
      <alignment horizontal="right" vertical="center" wrapText="1"/>
    </xf>
    <xf numFmtId="38" fontId="2" fillId="0" borderId="47" xfId="1" applyFont="1" applyFill="1" applyBorder="1" applyAlignment="1">
      <alignment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8" fillId="0" borderId="44" xfId="0" applyFont="1" applyBorder="1" applyAlignment="1">
      <alignment horizontal="justify" vertical="center" wrapText="1"/>
    </xf>
    <xf numFmtId="0" fontId="8" fillId="0" borderId="37" xfId="0" applyFont="1" applyBorder="1" applyAlignment="1">
      <alignment horizontal="left" vertical="center" wrapText="1"/>
    </xf>
    <xf numFmtId="38" fontId="2" fillId="0" borderId="37" xfId="1" applyFont="1" applyFill="1" applyBorder="1" applyAlignment="1">
      <alignment vertical="top" wrapText="1"/>
    </xf>
    <xf numFmtId="0" fontId="8" fillId="2" borderId="44" xfId="0" applyFont="1" applyFill="1" applyBorder="1" applyAlignment="1" applyProtection="1">
      <alignment horizontal="justify" vertical="center" wrapText="1"/>
      <protection locked="0"/>
    </xf>
    <xf numFmtId="38" fontId="13" fillId="2" borderId="36" xfId="1" applyFont="1" applyFill="1" applyBorder="1" applyAlignment="1" applyProtection="1">
      <alignment horizontal="right" vertical="center" wrapText="1"/>
      <protection locked="0"/>
    </xf>
    <xf numFmtId="0" fontId="0" fillId="2" borderId="44" xfId="0" applyFill="1" applyBorder="1" applyAlignment="1" applyProtection="1">
      <alignment vertical="top" wrapText="1"/>
      <protection locked="0"/>
    </xf>
    <xf numFmtId="38" fontId="2" fillId="2" borderId="36" xfId="1" applyFont="1" applyFill="1" applyBorder="1" applyAlignment="1" applyProtection="1">
      <alignment vertical="top" wrapText="1"/>
      <protection locked="0"/>
    </xf>
    <xf numFmtId="0" fontId="0" fillId="2" borderId="46" xfId="0" applyFill="1" applyBorder="1" applyAlignment="1" applyProtection="1">
      <alignment vertical="top" wrapText="1"/>
      <protection locked="0"/>
    </xf>
    <xf numFmtId="38" fontId="2" fillId="2" borderId="37" xfId="1" applyFont="1" applyFill="1" applyBorder="1" applyAlignment="1" applyProtection="1">
      <alignment vertical="top" wrapText="1"/>
      <protection locked="0"/>
    </xf>
    <xf numFmtId="0" fontId="8" fillId="2" borderId="36" xfId="0" applyFont="1" applyFill="1" applyBorder="1" applyAlignment="1" applyProtection="1">
      <alignment horizontal="left" vertical="center" wrapText="1"/>
      <protection locked="0"/>
    </xf>
    <xf numFmtId="38" fontId="13" fillId="2" borderId="45" xfId="1" applyFont="1" applyFill="1" applyBorder="1" applyAlignment="1" applyProtection="1">
      <alignment horizontal="right" vertical="center" wrapText="1"/>
      <protection locked="0"/>
    </xf>
    <xf numFmtId="0" fontId="8" fillId="2" borderId="36" xfId="0" applyFont="1" applyFill="1" applyBorder="1" applyAlignment="1" applyProtection="1">
      <alignment horizontal="left" vertical="center" shrinkToFit="1"/>
      <protection locked="0"/>
    </xf>
    <xf numFmtId="0" fontId="8" fillId="2" borderId="36" xfId="0" applyFont="1" applyFill="1" applyBorder="1" applyAlignment="1" applyProtection="1">
      <alignment horizontal="right" vertical="center" wrapText="1"/>
      <protection locked="0"/>
    </xf>
    <xf numFmtId="0" fontId="13" fillId="2" borderId="36" xfId="0" applyFont="1" applyFill="1" applyBorder="1" applyAlignment="1" applyProtection="1">
      <alignment horizontal="right" vertical="center" wrapText="1"/>
      <protection locked="0"/>
    </xf>
    <xf numFmtId="38" fontId="2" fillId="2" borderId="45" xfId="1" applyFont="1" applyFill="1" applyBorder="1" applyAlignment="1" applyProtection="1">
      <alignment vertical="top" wrapText="1"/>
      <protection locked="0"/>
    </xf>
    <xf numFmtId="38" fontId="2" fillId="2" borderId="26" xfId="1" applyFont="1" applyFill="1" applyBorder="1" applyAlignment="1" applyProtection="1">
      <protection locked="0"/>
    </xf>
    <xf numFmtId="38" fontId="0" fillId="0" borderId="0" xfId="0" applyNumberFormat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5" fillId="2" borderId="12" xfId="0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20" fontId="5" fillId="2" borderId="32" xfId="0" applyNumberFormat="1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10" fillId="0" borderId="51" xfId="0" applyFont="1" applyBorder="1" applyAlignment="1">
      <alignment horizontal="center" vertical="center"/>
    </xf>
    <xf numFmtId="177" fontId="2" fillId="2" borderId="0" xfId="0" applyNumberFormat="1" applyFont="1" applyFill="1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180" fontId="2" fillId="0" borderId="0" xfId="0" applyNumberFormat="1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32" xfId="0" applyFont="1" applyFill="1" applyBorder="1" applyAlignment="1">
      <alignment horizontal="right" vertical="center"/>
    </xf>
    <xf numFmtId="0" fontId="5" fillId="2" borderId="32" xfId="0" applyFont="1" applyFill="1" applyBorder="1" applyProtection="1">
      <alignment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2" fillId="0" borderId="26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38" fontId="11" fillId="0" borderId="38" xfId="0" applyNumberFormat="1" applyFont="1" applyBorder="1" applyAlignment="1">
      <alignment horizontal="right" vertical="center"/>
    </xf>
    <xf numFmtId="38" fontId="11" fillId="0" borderId="33" xfId="1" applyFont="1" applyBorder="1" applyAlignment="1">
      <alignment horizontal="right" vertical="center"/>
    </xf>
    <xf numFmtId="38" fontId="11" fillId="0" borderId="32" xfId="1" applyFont="1" applyBorder="1" applyAlignment="1">
      <alignment horizontal="right" vertical="center"/>
    </xf>
    <xf numFmtId="38" fontId="11" fillId="0" borderId="15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0" fontId="4" fillId="0" borderId="29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38" fontId="11" fillId="0" borderId="14" xfId="1" applyFont="1" applyBorder="1" applyAlignment="1">
      <alignment horizontal="right" vertical="center"/>
    </xf>
    <xf numFmtId="38" fontId="11" fillId="0" borderId="5" xfId="1" applyFont="1" applyBorder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179" fontId="2" fillId="0" borderId="51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44" noThreeD="1"/>
</file>

<file path=xl/ctrlProps/ctrlProp10.xml><?xml version="1.0" encoding="utf-8"?>
<formControlPr xmlns="http://schemas.microsoft.com/office/spreadsheetml/2009/9/main" objectType="CheckBox" fmlaLink="$W$74" lockText="1" noThreeD="1"/>
</file>

<file path=xl/ctrlProps/ctrlProp11.xml><?xml version="1.0" encoding="utf-8"?>
<formControlPr xmlns="http://schemas.microsoft.com/office/spreadsheetml/2009/9/main" objectType="CheckBox" fmlaLink="$X$74" lockText="1" noThreeD="1"/>
</file>

<file path=xl/ctrlProps/ctrlProp12.xml><?xml version="1.0" encoding="utf-8"?>
<formControlPr xmlns="http://schemas.microsoft.com/office/spreadsheetml/2009/9/main" objectType="CheckBox" fmlaLink="$Y$74" lockText="1" noThreeD="1"/>
</file>

<file path=xl/ctrlProps/ctrlProp13.xml><?xml version="1.0" encoding="utf-8"?>
<formControlPr xmlns="http://schemas.microsoft.com/office/spreadsheetml/2009/9/main" objectType="CheckBox" fmlaLink="$V$97" noThreeD="1"/>
</file>

<file path=xl/ctrlProps/ctrlProp14.xml><?xml version="1.0" encoding="utf-8"?>
<formControlPr xmlns="http://schemas.microsoft.com/office/spreadsheetml/2009/9/main" objectType="CheckBox" fmlaLink="$W$97" lockText="1" noThreeD="1"/>
</file>

<file path=xl/ctrlProps/ctrlProp15.xml><?xml version="1.0" encoding="utf-8"?>
<formControlPr xmlns="http://schemas.microsoft.com/office/spreadsheetml/2009/9/main" objectType="CheckBox" fmlaLink="$X$97" lockText="1" noThreeD="1"/>
</file>

<file path=xl/ctrlProps/ctrlProp16.xml><?xml version="1.0" encoding="utf-8"?>
<formControlPr xmlns="http://schemas.microsoft.com/office/spreadsheetml/2009/9/main" objectType="CheckBox" fmlaLink="$Y$97" lockText="1" noThreeD="1"/>
</file>

<file path=xl/ctrlProps/ctrlProp17.xml><?xml version="1.0" encoding="utf-8"?>
<formControlPr xmlns="http://schemas.microsoft.com/office/spreadsheetml/2009/9/main" objectType="CheckBox" fmlaLink="$V$112" noThreeD="1"/>
</file>

<file path=xl/ctrlProps/ctrlProp18.xml><?xml version="1.0" encoding="utf-8"?>
<formControlPr xmlns="http://schemas.microsoft.com/office/spreadsheetml/2009/9/main" objectType="CheckBox" fmlaLink="$W$112" lockText="1" noThreeD="1"/>
</file>

<file path=xl/ctrlProps/ctrlProp19.xml><?xml version="1.0" encoding="utf-8"?>
<formControlPr xmlns="http://schemas.microsoft.com/office/spreadsheetml/2009/9/main" objectType="CheckBox" fmlaLink="$X$112" lockText="1" noThreeD="1"/>
</file>

<file path=xl/ctrlProps/ctrlProp2.xml><?xml version="1.0" encoding="utf-8"?>
<formControlPr xmlns="http://schemas.microsoft.com/office/spreadsheetml/2009/9/main" objectType="CheckBox" fmlaLink="$W$44" lockText="1" noThreeD="1"/>
</file>

<file path=xl/ctrlProps/ctrlProp20.xml><?xml version="1.0" encoding="utf-8"?>
<formControlPr xmlns="http://schemas.microsoft.com/office/spreadsheetml/2009/9/main" objectType="CheckBox" fmlaLink="$Y$112" lockText="1" noThreeD="1"/>
</file>

<file path=xl/ctrlProps/ctrlProp21.xml><?xml version="1.0" encoding="utf-8"?>
<formControlPr xmlns="http://schemas.microsoft.com/office/spreadsheetml/2009/9/main" objectType="CheckBox" fmlaLink="$V$127" noThreeD="1"/>
</file>

<file path=xl/ctrlProps/ctrlProp22.xml><?xml version="1.0" encoding="utf-8"?>
<formControlPr xmlns="http://schemas.microsoft.com/office/spreadsheetml/2009/9/main" objectType="CheckBox" fmlaLink="$W$127" lockText="1" noThreeD="1"/>
</file>

<file path=xl/ctrlProps/ctrlProp23.xml><?xml version="1.0" encoding="utf-8"?>
<formControlPr xmlns="http://schemas.microsoft.com/office/spreadsheetml/2009/9/main" objectType="CheckBox" fmlaLink="$X$127" lockText="1" noThreeD="1"/>
</file>

<file path=xl/ctrlProps/ctrlProp24.xml><?xml version="1.0" encoding="utf-8"?>
<formControlPr xmlns="http://schemas.microsoft.com/office/spreadsheetml/2009/9/main" objectType="CheckBox" fmlaLink="$Y$127" lockText="1" noThreeD="1"/>
</file>

<file path=xl/ctrlProps/ctrlProp25.xml><?xml version="1.0" encoding="utf-8"?>
<formControlPr xmlns="http://schemas.microsoft.com/office/spreadsheetml/2009/9/main" objectType="CheckBox" fmlaLink="$V$150" noThreeD="1"/>
</file>

<file path=xl/ctrlProps/ctrlProp26.xml><?xml version="1.0" encoding="utf-8"?>
<formControlPr xmlns="http://schemas.microsoft.com/office/spreadsheetml/2009/9/main" objectType="CheckBox" fmlaLink="$W$150" lockText="1" noThreeD="1"/>
</file>

<file path=xl/ctrlProps/ctrlProp27.xml><?xml version="1.0" encoding="utf-8"?>
<formControlPr xmlns="http://schemas.microsoft.com/office/spreadsheetml/2009/9/main" objectType="CheckBox" fmlaLink="$X$150" lockText="1" noThreeD="1"/>
</file>

<file path=xl/ctrlProps/ctrlProp28.xml><?xml version="1.0" encoding="utf-8"?>
<formControlPr xmlns="http://schemas.microsoft.com/office/spreadsheetml/2009/9/main" objectType="CheckBox" fmlaLink="$Y$150" lockText="1" noThreeD="1"/>
</file>

<file path=xl/ctrlProps/ctrlProp29.xml><?xml version="1.0" encoding="utf-8"?>
<formControlPr xmlns="http://schemas.microsoft.com/office/spreadsheetml/2009/9/main" objectType="CheckBox" fmlaLink="$V$165" noThreeD="1"/>
</file>

<file path=xl/ctrlProps/ctrlProp3.xml><?xml version="1.0" encoding="utf-8"?>
<formControlPr xmlns="http://schemas.microsoft.com/office/spreadsheetml/2009/9/main" objectType="CheckBox" fmlaLink="$X$44" lockText="1" noThreeD="1"/>
</file>

<file path=xl/ctrlProps/ctrlProp30.xml><?xml version="1.0" encoding="utf-8"?>
<formControlPr xmlns="http://schemas.microsoft.com/office/spreadsheetml/2009/9/main" objectType="CheckBox" fmlaLink="$W$165" lockText="1" noThreeD="1"/>
</file>

<file path=xl/ctrlProps/ctrlProp31.xml><?xml version="1.0" encoding="utf-8"?>
<formControlPr xmlns="http://schemas.microsoft.com/office/spreadsheetml/2009/9/main" objectType="CheckBox" fmlaLink="$X$165" lockText="1" noThreeD="1"/>
</file>

<file path=xl/ctrlProps/ctrlProp32.xml><?xml version="1.0" encoding="utf-8"?>
<formControlPr xmlns="http://schemas.microsoft.com/office/spreadsheetml/2009/9/main" objectType="CheckBox" fmlaLink="$Y$165" lockText="1" noThreeD="1"/>
</file>

<file path=xl/ctrlProps/ctrlProp33.xml><?xml version="1.0" encoding="utf-8"?>
<formControlPr xmlns="http://schemas.microsoft.com/office/spreadsheetml/2009/9/main" objectType="CheckBox" fmlaLink="$V$180" noThreeD="1"/>
</file>

<file path=xl/ctrlProps/ctrlProp34.xml><?xml version="1.0" encoding="utf-8"?>
<formControlPr xmlns="http://schemas.microsoft.com/office/spreadsheetml/2009/9/main" objectType="CheckBox" fmlaLink="$W$180" lockText="1" noThreeD="1"/>
</file>

<file path=xl/ctrlProps/ctrlProp35.xml><?xml version="1.0" encoding="utf-8"?>
<formControlPr xmlns="http://schemas.microsoft.com/office/spreadsheetml/2009/9/main" objectType="CheckBox" fmlaLink="$X$180" lockText="1" noThreeD="1"/>
</file>

<file path=xl/ctrlProps/ctrlProp36.xml><?xml version="1.0" encoding="utf-8"?>
<formControlPr xmlns="http://schemas.microsoft.com/office/spreadsheetml/2009/9/main" objectType="CheckBox" fmlaLink="$Y$180" lockText="1" noThreeD="1"/>
</file>

<file path=xl/ctrlProps/ctrlProp37.xml><?xml version="1.0" encoding="utf-8"?>
<formControlPr xmlns="http://schemas.microsoft.com/office/spreadsheetml/2009/9/main" objectType="CheckBox" fmlaLink="$V$203" noThreeD="1"/>
</file>

<file path=xl/ctrlProps/ctrlProp38.xml><?xml version="1.0" encoding="utf-8"?>
<formControlPr xmlns="http://schemas.microsoft.com/office/spreadsheetml/2009/9/main" objectType="CheckBox" fmlaLink="$W$203" lockText="1" noThreeD="1"/>
</file>

<file path=xl/ctrlProps/ctrlProp39.xml><?xml version="1.0" encoding="utf-8"?>
<formControlPr xmlns="http://schemas.microsoft.com/office/spreadsheetml/2009/9/main" objectType="CheckBox" fmlaLink="$X$203" lockText="1" noThreeD="1"/>
</file>

<file path=xl/ctrlProps/ctrlProp4.xml><?xml version="1.0" encoding="utf-8"?>
<formControlPr xmlns="http://schemas.microsoft.com/office/spreadsheetml/2009/9/main" objectType="CheckBox" fmlaLink="$Y$44" lockText="1" noThreeD="1"/>
</file>

<file path=xl/ctrlProps/ctrlProp40.xml><?xml version="1.0" encoding="utf-8"?>
<formControlPr xmlns="http://schemas.microsoft.com/office/spreadsheetml/2009/9/main" objectType="CheckBox" fmlaLink="$Y$203" lockText="1" noThreeD="1"/>
</file>

<file path=xl/ctrlProps/ctrlProp41.xml><?xml version="1.0" encoding="utf-8"?>
<formControlPr xmlns="http://schemas.microsoft.com/office/spreadsheetml/2009/9/main" objectType="CheckBox" fmlaLink="$V$218" noThreeD="1"/>
</file>

<file path=xl/ctrlProps/ctrlProp42.xml><?xml version="1.0" encoding="utf-8"?>
<formControlPr xmlns="http://schemas.microsoft.com/office/spreadsheetml/2009/9/main" objectType="CheckBox" fmlaLink="$W$218" lockText="1" noThreeD="1"/>
</file>

<file path=xl/ctrlProps/ctrlProp43.xml><?xml version="1.0" encoding="utf-8"?>
<formControlPr xmlns="http://schemas.microsoft.com/office/spreadsheetml/2009/9/main" objectType="CheckBox" fmlaLink="$X$218" lockText="1" noThreeD="1"/>
</file>

<file path=xl/ctrlProps/ctrlProp44.xml><?xml version="1.0" encoding="utf-8"?>
<formControlPr xmlns="http://schemas.microsoft.com/office/spreadsheetml/2009/9/main" objectType="CheckBox" fmlaLink="$Y$218" lockText="1" noThreeD="1"/>
</file>

<file path=xl/ctrlProps/ctrlProp45.xml><?xml version="1.0" encoding="utf-8"?>
<formControlPr xmlns="http://schemas.microsoft.com/office/spreadsheetml/2009/9/main" objectType="CheckBox" fmlaLink="$V$233" noThreeD="1"/>
</file>

<file path=xl/ctrlProps/ctrlProp46.xml><?xml version="1.0" encoding="utf-8"?>
<formControlPr xmlns="http://schemas.microsoft.com/office/spreadsheetml/2009/9/main" objectType="CheckBox" fmlaLink="$W$233" lockText="1" noThreeD="1"/>
</file>

<file path=xl/ctrlProps/ctrlProp47.xml><?xml version="1.0" encoding="utf-8"?>
<formControlPr xmlns="http://schemas.microsoft.com/office/spreadsheetml/2009/9/main" objectType="CheckBox" fmlaLink="$X$233" lockText="1" noThreeD="1"/>
</file>

<file path=xl/ctrlProps/ctrlProp48.xml><?xml version="1.0" encoding="utf-8"?>
<formControlPr xmlns="http://schemas.microsoft.com/office/spreadsheetml/2009/9/main" objectType="CheckBox" fmlaLink="$Y$233" lockText="1" noThreeD="1"/>
</file>

<file path=xl/ctrlProps/ctrlProp49.xml><?xml version="1.0" encoding="utf-8"?>
<formControlPr xmlns="http://schemas.microsoft.com/office/spreadsheetml/2009/9/main" objectType="CheckBox" fmlaLink="$V$256" noThreeD="1"/>
</file>

<file path=xl/ctrlProps/ctrlProp5.xml><?xml version="1.0" encoding="utf-8"?>
<formControlPr xmlns="http://schemas.microsoft.com/office/spreadsheetml/2009/9/main" objectType="CheckBox" fmlaLink="$V$59" noThreeD="1"/>
</file>

<file path=xl/ctrlProps/ctrlProp50.xml><?xml version="1.0" encoding="utf-8"?>
<formControlPr xmlns="http://schemas.microsoft.com/office/spreadsheetml/2009/9/main" objectType="CheckBox" fmlaLink="$W$256" lockText="1" noThreeD="1"/>
</file>

<file path=xl/ctrlProps/ctrlProp51.xml><?xml version="1.0" encoding="utf-8"?>
<formControlPr xmlns="http://schemas.microsoft.com/office/spreadsheetml/2009/9/main" objectType="CheckBox" fmlaLink="$X$256" lockText="1" noThreeD="1"/>
</file>

<file path=xl/ctrlProps/ctrlProp52.xml><?xml version="1.0" encoding="utf-8"?>
<formControlPr xmlns="http://schemas.microsoft.com/office/spreadsheetml/2009/9/main" objectType="CheckBox" fmlaLink="$Y$256" lockText="1" noThreeD="1"/>
</file>

<file path=xl/ctrlProps/ctrlProp53.xml><?xml version="1.0" encoding="utf-8"?>
<formControlPr xmlns="http://schemas.microsoft.com/office/spreadsheetml/2009/9/main" objectType="CheckBox" fmlaLink="$V$271" noThreeD="1"/>
</file>

<file path=xl/ctrlProps/ctrlProp54.xml><?xml version="1.0" encoding="utf-8"?>
<formControlPr xmlns="http://schemas.microsoft.com/office/spreadsheetml/2009/9/main" objectType="CheckBox" fmlaLink="$W$271" lockText="1" noThreeD="1"/>
</file>

<file path=xl/ctrlProps/ctrlProp55.xml><?xml version="1.0" encoding="utf-8"?>
<formControlPr xmlns="http://schemas.microsoft.com/office/spreadsheetml/2009/9/main" objectType="CheckBox" fmlaLink="$X$271" lockText="1" noThreeD="1"/>
</file>

<file path=xl/ctrlProps/ctrlProp56.xml><?xml version="1.0" encoding="utf-8"?>
<formControlPr xmlns="http://schemas.microsoft.com/office/spreadsheetml/2009/9/main" objectType="CheckBox" fmlaLink="$Y$271" lockText="1" noThreeD="1"/>
</file>

<file path=xl/ctrlProps/ctrlProp57.xml><?xml version="1.0" encoding="utf-8"?>
<formControlPr xmlns="http://schemas.microsoft.com/office/spreadsheetml/2009/9/main" objectType="CheckBox" fmlaLink="$V$286" noThreeD="1"/>
</file>

<file path=xl/ctrlProps/ctrlProp58.xml><?xml version="1.0" encoding="utf-8"?>
<formControlPr xmlns="http://schemas.microsoft.com/office/spreadsheetml/2009/9/main" objectType="CheckBox" fmlaLink="$W$286" lockText="1" noThreeD="1"/>
</file>

<file path=xl/ctrlProps/ctrlProp59.xml><?xml version="1.0" encoding="utf-8"?>
<formControlPr xmlns="http://schemas.microsoft.com/office/spreadsheetml/2009/9/main" objectType="CheckBox" fmlaLink="$X$286" lockText="1" noThreeD="1"/>
</file>

<file path=xl/ctrlProps/ctrlProp6.xml><?xml version="1.0" encoding="utf-8"?>
<formControlPr xmlns="http://schemas.microsoft.com/office/spreadsheetml/2009/9/main" objectType="CheckBox" fmlaLink="$W$59" lockText="1" noThreeD="1"/>
</file>

<file path=xl/ctrlProps/ctrlProp60.xml><?xml version="1.0" encoding="utf-8"?>
<formControlPr xmlns="http://schemas.microsoft.com/office/spreadsheetml/2009/9/main" objectType="CheckBox" fmlaLink="$Y$286" lockText="1" noThreeD="1"/>
</file>

<file path=xl/ctrlProps/ctrlProp61.xml><?xml version="1.0" encoding="utf-8"?>
<formControlPr xmlns="http://schemas.microsoft.com/office/spreadsheetml/2009/9/main" objectType="CheckBox" fmlaLink="$V$309" noThreeD="1"/>
</file>

<file path=xl/ctrlProps/ctrlProp62.xml><?xml version="1.0" encoding="utf-8"?>
<formControlPr xmlns="http://schemas.microsoft.com/office/spreadsheetml/2009/9/main" objectType="CheckBox" fmlaLink="$W$309" lockText="1" noThreeD="1"/>
</file>

<file path=xl/ctrlProps/ctrlProp63.xml><?xml version="1.0" encoding="utf-8"?>
<formControlPr xmlns="http://schemas.microsoft.com/office/spreadsheetml/2009/9/main" objectType="CheckBox" fmlaLink="$X$309" lockText="1" noThreeD="1"/>
</file>

<file path=xl/ctrlProps/ctrlProp64.xml><?xml version="1.0" encoding="utf-8"?>
<formControlPr xmlns="http://schemas.microsoft.com/office/spreadsheetml/2009/9/main" objectType="CheckBox" fmlaLink="$Y$309" lockText="1" noThreeD="1"/>
</file>

<file path=xl/ctrlProps/ctrlProp65.xml><?xml version="1.0" encoding="utf-8"?>
<formControlPr xmlns="http://schemas.microsoft.com/office/spreadsheetml/2009/9/main" objectType="CheckBox" fmlaLink="$V$324" noThreeD="1"/>
</file>

<file path=xl/ctrlProps/ctrlProp66.xml><?xml version="1.0" encoding="utf-8"?>
<formControlPr xmlns="http://schemas.microsoft.com/office/spreadsheetml/2009/9/main" objectType="CheckBox" fmlaLink="$W$324" lockText="1" noThreeD="1"/>
</file>

<file path=xl/ctrlProps/ctrlProp67.xml><?xml version="1.0" encoding="utf-8"?>
<formControlPr xmlns="http://schemas.microsoft.com/office/spreadsheetml/2009/9/main" objectType="CheckBox" fmlaLink="$X$324" lockText="1" noThreeD="1"/>
</file>

<file path=xl/ctrlProps/ctrlProp68.xml><?xml version="1.0" encoding="utf-8"?>
<formControlPr xmlns="http://schemas.microsoft.com/office/spreadsheetml/2009/9/main" objectType="CheckBox" fmlaLink="$Y$324" lockText="1" noThreeD="1"/>
</file>

<file path=xl/ctrlProps/ctrlProp69.xml><?xml version="1.0" encoding="utf-8"?>
<formControlPr xmlns="http://schemas.microsoft.com/office/spreadsheetml/2009/9/main" objectType="CheckBox" fmlaLink="$V$339" noThreeD="1"/>
</file>

<file path=xl/ctrlProps/ctrlProp7.xml><?xml version="1.0" encoding="utf-8"?>
<formControlPr xmlns="http://schemas.microsoft.com/office/spreadsheetml/2009/9/main" objectType="CheckBox" fmlaLink="$X$59" lockText="1" noThreeD="1"/>
</file>

<file path=xl/ctrlProps/ctrlProp70.xml><?xml version="1.0" encoding="utf-8"?>
<formControlPr xmlns="http://schemas.microsoft.com/office/spreadsheetml/2009/9/main" objectType="CheckBox" fmlaLink="$W$339" lockText="1" noThreeD="1"/>
</file>

<file path=xl/ctrlProps/ctrlProp71.xml><?xml version="1.0" encoding="utf-8"?>
<formControlPr xmlns="http://schemas.microsoft.com/office/spreadsheetml/2009/9/main" objectType="CheckBox" fmlaLink="$X$339" lockText="1" noThreeD="1"/>
</file>

<file path=xl/ctrlProps/ctrlProp72.xml><?xml version="1.0" encoding="utf-8"?>
<formControlPr xmlns="http://schemas.microsoft.com/office/spreadsheetml/2009/9/main" objectType="CheckBox" fmlaLink="$Y$339" lockText="1" noThreeD="1"/>
</file>

<file path=xl/ctrlProps/ctrlProp73.xml><?xml version="1.0" encoding="utf-8"?>
<formControlPr xmlns="http://schemas.microsoft.com/office/spreadsheetml/2009/9/main" objectType="CheckBox" fmlaLink="$V$362" noThreeD="1"/>
</file>

<file path=xl/ctrlProps/ctrlProp74.xml><?xml version="1.0" encoding="utf-8"?>
<formControlPr xmlns="http://schemas.microsoft.com/office/spreadsheetml/2009/9/main" objectType="CheckBox" fmlaLink="$W$362" lockText="1" noThreeD="1"/>
</file>

<file path=xl/ctrlProps/ctrlProp75.xml><?xml version="1.0" encoding="utf-8"?>
<formControlPr xmlns="http://schemas.microsoft.com/office/spreadsheetml/2009/9/main" objectType="CheckBox" fmlaLink="$X$362" lockText="1" noThreeD="1"/>
</file>

<file path=xl/ctrlProps/ctrlProp76.xml><?xml version="1.0" encoding="utf-8"?>
<formControlPr xmlns="http://schemas.microsoft.com/office/spreadsheetml/2009/9/main" objectType="CheckBox" fmlaLink="$Y$362" lockText="1" noThreeD="1"/>
</file>

<file path=xl/ctrlProps/ctrlProp77.xml><?xml version="1.0" encoding="utf-8"?>
<formControlPr xmlns="http://schemas.microsoft.com/office/spreadsheetml/2009/9/main" objectType="CheckBox" fmlaLink="$V$377" noThreeD="1"/>
</file>

<file path=xl/ctrlProps/ctrlProp78.xml><?xml version="1.0" encoding="utf-8"?>
<formControlPr xmlns="http://schemas.microsoft.com/office/spreadsheetml/2009/9/main" objectType="CheckBox" fmlaLink="$W$377" lockText="1" noThreeD="1"/>
</file>

<file path=xl/ctrlProps/ctrlProp79.xml><?xml version="1.0" encoding="utf-8"?>
<formControlPr xmlns="http://schemas.microsoft.com/office/spreadsheetml/2009/9/main" objectType="CheckBox" fmlaLink="$X$377" lockText="1" noThreeD="1"/>
</file>

<file path=xl/ctrlProps/ctrlProp8.xml><?xml version="1.0" encoding="utf-8"?>
<formControlPr xmlns="http://schemas.microsoft.com/office/spreadsheetml/2009/9/main" objectType="CheckBox" fmlaLink="$Y$59" lockText="1" noThreeD="1"/>
</file>

<file path=xl/ctrlProps/ctrlProp80.xml><?xml version="1.0" encoding="utf-8"?>
<formControlPr xmlns="http://schemas.microsoft.com/office/spreadsheetml/2009/9/main" objectType="CheckBox" fmlaLink="$Y$377" lockText="1" noThreeD="1"/>
</file>

<file path=xl/ctrlProps/ctrlProp81.xml><?xml version="1.0" encoding="utf-8"?>
<formControlPr xmlns="http://schemas.microsoft.com/office/spreadsheetml/2009/9/main" objectType="CheckBox" fmlaLink="$V$392" noThreeD="1"/>
</file>

<file path=xl/ctrlProps/ctrlProp82.xml><?xml version="1.0" encoding="utf-8"?>
<formControlPr xmlns="http://schemas.microsoft.com/office/spreadsheetml/2009/9/main" objectType="CheckBox" fmlaLink="$W$392" lockText="1" noThreeD="1"/>
</file>

<file path=xl/ctrlProps/ctrlProp83.xml><?xml version="1.0" encoding="utf-8"?>
<formControlPr xmlns="http://schemas.microsoft.com/office/spreadsheetml/2009/9/main" objectType="CheckBox" fmlaLink="$X$392" lockText="1" noThreeD="1"/>
</file>

<file path=xl/ctrlProps/ctrlProp84.xml><?xml version="1.0" encoding="utf-8"?>
<formControlPr xmlns="http://schemas.microsoft.com/office/spreadsheetml/2009/9/main" objectType="CheckBox" fmlaLink="$Y$392" lockText="1" noThreeD="1"/>
</file>

<file path=xl/ctrlProps/ctrlProp9.xml><?xml version="1.0" encoding="utf-8"?>
<formControlPr xmlns="http://schemas.microsoft.com/office/spreadsheetml/2009/9/main" objectType="CheckBox" fmlaLink="$V$74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161925</xdr:rowOff>
    </xdr:from>
    <xdr:to>
      <xdr:col>0</xdr:col>
      <xdr:colOff>419100</xdr:colOff>
      <xdr:row>74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575" y="93821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103</xdr:row>
      <xdr:rowOff>161925</xdr:rowOff>
    </xdr:from>
    <xdr:to>
      <xdr:col>0</xdr:col>
      <xdr:colOff>419100</xdr:colOff>
      <xdr:row>127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575" y="99536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156</xdr:row>
      <xdr:rowOff>161925</xdr:rowOff>
    </xdr:from>
    <xdr:to>
      <xdr:col>0</xdr:col>
      <xdr:colOff>419100</xdr:colOff>
      <xdr:row>180</xdr:row>
      <xdr:rowOff>142875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8575" y="197072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209</xdr:row>
      <xdr:rowOff>161925</xdr:rowOff>
    </xdr:from>
    <xdr:to>
      <xdr:col>0</xdr:col>
      <xdr:colOff>419100</xdr:colOff>
      <xdr:row>233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8575" y="294608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262</xdr:row>
      <xdr:rowOff>161925</xdr:rowOff>
    </xdr:from>
    <xdr:to>
      <xdr:col>0</xdr:col>
      <xdr:colOff>419100</xdr:colOff>
      <xdr:row>286</xdr:row>
      <xdr:rowOff>142875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575" y="392144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315</xdr:row>
      <xdr:rowOff>161925</xdr:rowOff>
    </xdr:from>
    <xdr:to>
      <xdr:col>0</xdr:col>
      <xdr:colOff>419100</xdr:colOff>
      <xdr:row>339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8575" y="392144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368</xdr:row>
      <xdr:rowOff>161925</xdr:rowOff>
    </xdr:from>
    <xdr:to>
      <xdr:col>0</xdr:col>
      <xdr:colOff>419100</xdr:colOff>
      <xdr:row>392</xdr:row>
      <xdr:rowOff>142875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575" y="489680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42</xdr:row>
          <xdr:rowOff>160867</xdr:rowOff>
        </xdr:from>
        <xdr:to>
          <xdr:col>13</xdr:col>
          <xdr:colOff>81488</xdr:colOff>
          <xdr:row>44</xdr:row>
          <xdr:rowOff>27517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574800" y="854286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  <a:ext uri="{FF2B5EF4-FFF2-40B4-BE49-F238E27FC236}">
                    <a16:creationId xmlns:a16="http://schemas.microsoft.com/office/drawing/2014/main" id="{00000000-0008-0000-0000-000085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8" name="Check Box 134" hidden="1">
                <a:extLst>
                  <a:ext uri="{63B3BB69-23CF-44E3-9099-C40C66FF867C}">
                    <a14:compatExt spid="_x0000_s1158"/>
                  </a:ext>
                  <a:ext uri="{FF2B5EF4-FFF2-40B4-BE49-F238E27FC236}">
                    <a16:creationId xmlns:a16="http://schemas.microsoft.com/office/drawing/2014/main" id="{00000000-0008-0000-0000-000086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57</xdr:row>
          <xdr:rowOff>160867</xdr:rowOff>
        </xdr:from>
        <xdr:to>
          <xdr:col>13</xdr:col>
          <xdr:colOff>81488</xdr:colOff>
          <xdr:row>59</xdr:row>
          <xdr:rowOff>27517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1574800" y="1141095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59" name="Check Box 135" hidden="1">
                <a:extLst>
                  <a:ext uri="{63B3BB69-23CF-44E3-9099-C40C66FF867C}">
                    <a14:compatExt spid="_x0000_s1159"/>
                  </a:ext>
                  <a:ext uri="{FF2B5EF4-FFF2-40B4-BE49-F238E27FC236}">
                    <a16:creationId xmlns:a16="http://schemas.microsoft.com/office/drawing/2014/main" id="{00000000-0008-0000-0000-000087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0" name="Check Box 136" hidden="1">
                <a:extLst>
                  <a:ext uri="{63B3BB69-23CF-44E3-9099-C40C66FF867C}">
                    <a14:compatExt spid="_x0000_s1160"/>
                  </a:ext>
                  <a:ext uri="{FF2B5EF4-FFF2-40B4-BE49-F238E27FC236}">
                    <a16:creationId xmlns:a16="http://schemas.microsoft.com/office/drawing/2014/main" id="{00000000-0008-0000-0000-000088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1" name="Check Box 137" hidden="1">
                <a:extLst>
                  <a:ext uri="{63B3BB69-23CF-44E3-9099-C40C66FF867C}">
                    <a14:compatExt spid="_x0000_s1161"/>
                  </a:ext>
                  <a:ext uri="{FF2B5EF4-FFF2-40B4-BE49-F238E27FC236}">
                    <a16:creationId xmlns:a16="http://schemas.microsoft.com/office/drawing/2014/main" id="{00000000-0008-0000-0000-000089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  <a:ext uri="{FF2B5EF4-FFF2-40B4-BE49-F238E27FC236}">
                    <a16:creationId xmlns:a16="http://schemas.microsoft.com/office/drawing/2014/main" id="{00000000-0008-0000-0000-00008A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72</xdr:row>
          <xdr:rowOff>160867</xdr:rowOff>
        </xdr:from>
        <xdr:to>
          <xdr:col>13</xdr:col>
          <xdr:colOff>81488</xdr:colOff>
          <xdr:row>74</xdr:row>
          <xdr:rowOff>27517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1574800" y="1427903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  <a:ext uri="{FF2B5EF4-FFF2-40B4-BE49-F238E27FC236}">
                    <a16:creationId xmlns:a16="http://schemas.microsoft.com/office/drawing/2014/main" id="{00000000-0008-0000-0000-00008B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4" name="Check Box 140" hidden="1">
                <a:extLst>
                  <a:ext uri="{63B3BB69-23CF-44E3-9099-C40C66FF867C}">
                    <a14:compatExt spid="_x0000_s1164"/>
                  </a:ext>
                  <a:ext uri="{FF2B5EF4-FFF2-40B4-BE49-F238E27FC236}">
                    <a16:creationId xmlns:a16="http://schemas.microsoft.com/office/drawing/2014/main" id="{00000000-0008-0000-0000-00008C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5" name="Check Box 141" hidden="1">
                <a:extLst>
                  <a:ext uri="{63B3BB69-23CF-44E3-9099-C40C66FF867C}">
                    <a14:compatExt spid="_x0000_s1165"/>
                  </a:ext>
                  <a:ext uri="{FF2B5EF4-FFF2-40B4-BE49-F238E27FC236}">
                    <a16:creationId xmlns:a16="http://schemas.microsoft.com/office/drawing/2014/main" id="{00000000-0008-0000-0000-00008D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6" name="Check Box 142" hidden="1">
                <a:extLst>
                  <a:ext uri="{63B3BB69-23CF-44E3-9099-C40C66FF867C}">
                    <a14:compatExt spid="_x0000_s1166"/>
                  </a:ext>
                  <a:ext uri="{FF2B5EF4-FFF2-40B4-BE49-F238E27FC236}">
                    <a16:creationId xmlns:a16="http://schemas.microsoft.com/office/drawing/2014/main" id="{00000000-0008-0000-0000-00008E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95</xdr:row>
          <xdr:rowOff>160867</xdr:rowOff>
        </xdr:from>
        <xdr:to>
          <xdr:col>13</xdr:col>
          <xdr:colOff>81488</xdr:colOff>
          <xdr:row>97</xdr:row>
          <xdr:rowOff>27517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574800" y="1875578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67" name="Check Box 143" hidden="1">
                <a:extLst>
                  <a:ext uri="{63B3BB69-23CF-44E3-9099-C40C66FF867C}">
                    <a14:compatExt spid="_x0000_s1167"/>
                  </a:ext>
                  <a:ext uri="{FF2B5EF4-FFF2-40B4-BE49-F238E27FC236}">
                    <a16:creationId xmlns:a16="http://schemas.microsoft.com/office/drawing/2014/main" id="{00000000-0008-0000-0000-00008F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8" name="Check Box 144" hidden="1">
                <a:extLst>
                  <a:ext uri="{63B3BB69-23CF-44E3-9099-C40C66FF867C}">
                    <a14:compatExt spid="_x0000_s1168"/>
                  </a:ext>
                  <a:ext uri="{FF2B5EF4-FFF2-40B4-BE49-F238E27FC236}">
                    <a16:creationId xmlns:a16="http://schemas.microsoft.com/office/drawing/2014/main" id="{00000000-0008-0000-0000-000090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9" name="Check Box 145" hidden="1">
                <a:extLst>
                  <a:ext uri="{63B3BB69-23CF-44E3-9099-C40C66FF867C}">
                    <a14:compatExt spid="_x0000_s1169"/>
                  </a:ext>
                  <a:ext uri="{FF2B5EF4-FFF2-40B4-BE49-F238E27FC236}">
                    <a16:creationId xmlns:a16="http://schemas.microsoft.com/office/drawing/2014/main" id="{00000000-0008-0000-0000-000091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0" name="Check Box 146" hidden="1">
                <a:extLst>
                  <a:ext uri="{63B3BB69-23CF-44E3-9099-C40C66FF867C}">
                    <a14:compatExt spid="_x0000_s1170"/>
                  </a:ext>
                  <a:ext uri="{FF2B5EF4-FFF2-40B4-BE49-F238E27FC236}">
                    <a16:creationId xmlns:a16="http://schemas.microsoft.com/office/drawing/2014/main" id="{00000000-0008-0000-0000-000092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110</xdr:row>
          <xdr:rowOff>160867</xdr:rowOff>
        </xdr:from>
        <xdr:to>
          <xdr:col>13</xdr:col>
          <xdr:colOff>81488</xdr:colOff>
          <xdr:row>112</xdr:row>
          <xdr:rowOff>27517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1574800" y="2162386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71" name="Check Box 147" hidden="1">
                <a:extLst>
                  <a:ext uri="{63B3BB69-23CF-44E3-9099-C40C66FF867C}">
                    <a14:compatExt spid="_x0000_s1171"/>
                  </a:ext>
                  <a:ext uri="{FF2B5EF4-FFF2-40B4-BE49-F238E27FC236}">
                    <a16:creationId xmlns:a16="http://schemas.microsoft.com/office/drawing/2014/main" id="{00000000-0008-0000-0000-000093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2" name="Check Box 148" hidden="1">
                <a:extLst>
                  <a:ext uri="{63B3BB69-23CF-44E3-9099-C40C66FF867C}">
                    <a14:compatExt spid="_x0000_s1172"/>
                  </a:ext>
                  <a:ext uri="{FF2B5EF4-FFF2-40B4-BE49-F238E27FC236}">
                    <a16:creationId xmlns:a16="http://schemas.microsoft.com/office/drawing/2014/main" id="{00000000-0008-0000-0000-000094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3" name="Check Box 149" hidden="1">
                <a:extLst>
                  <a:ext uri="{63B3BB69-23CF-44E3-9099-C40C66FF867C}">
                    <a14:compatExt spid="_x0000_s1173"/>
                  </a:ext>
                  <a:ext uri="{FF2B5EF4-FFF2-40B4-BE49-F238E27FC236}">
                    <a16:creationId xmlns:a16="http://schemas.microsoft.com/office/drawing/2014/main" id="{00000000-0008-0000-0000-000095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4" name="Check Box 150" hidden="1">
                <a:extLst>
                  <a:ext uri="{63B3BB69-23CF-44E3-9099-C40C66FF867C}">
                    <a14:compatExt spid="_x0000_s1174"/>
                  </a:ext>
                  <a:ext uri="{FF2B5EF4-FFF2-40B4-BE49-F238E27FC236}">
                    <a16:creationId xmlns:a16="http://schemas.microsoft.com/office/drawing/2014/main" id="{00000000-0008-0000-0000-000096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125</xdr:row>
          <xdr:rowOff>160867</xdr:rowOff>
        </xdr:from>
        <xdr:to>
          <xdr:col>13</xdr:col>
          <xdr:colOff>81488</xdr:colOff>
          <xdr:row>127</xdr:row>
          <xdr:rowOff>27517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1574800" y="2449195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75" name="Check Box 151" hidden="1">
                <a:extLst>
                  <a:ext uri="{63B3BB69-23CF-44E3-9099-C40C66FF867C}">
                    <a14:compatExt spid="_x0000_s1175"/>
                  </a:ext>
                  <a:ext uri="{FF2B5EF4-FFF2-40B4-BE49-F238E27FC236}">
                    <a16:creationId xmlns:a16="http://schemas.microsoft.com/office/drawing/2014/main" id="{00000000-0008-0000-0000-000097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6" name="Check Box 152" hidden="1">
                <a:extLst>
                  <a:ext uri="{63B3BB69-23CF-44E3-9099-C40C66FF867C}">
                    <a14:compatExt spid="_x0000_s1176"/>
                  </a:ext>
                  <a:ext uri="{FF2B5EF4-FFF2-40B4-BE49-F238E27FC236}">
                    <a16:creationId xmlns:a16="http://schemas.microsoft.com/office/drawing/2014/main" id="{00000000-0008-0000-0000-000098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7" name="Check Box 153" hidden="1">
                <a:extLst>
                  <a:ext uri="{63B3BB69-23CF-44E3-9099-C40C66FF867C}">
                    <a14:compatExt spid="_x0000_s1177"/>
                  </a:ext>
                  <a:ext uri="{FF2B5EF4-FFF2-40B4-BE49-F238E27FC236}">
                    <a16:creationId xmlns:a16="http://schemas.microsoft.com/office/drawing/2014/main" id="{00000000-0008-0000-0000-000099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8" name="Check Box 154" hidden="1">
                <a:extLst>
                  <a:ext uri="{63B3BB69-23CF-44E3-9099-C40C66FF867C}">
                    <a14:compatExt spid="_x0000_s1178"/>
                  </a:ext>
                  <a:ext uri="{FF2B5EF4-FFF2-40B4-BE49-F238E27FC236}">
                    <a16:creationId xmlns:a16="http://schemas.microsoft.com/office/drawing/2014/main" id="{00000000-0008-0000-0000-00009A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148</xdr:row>
          <xdr:rowOff>160867</xdr:rowOff>
        </xdr:from>
        <xdr:to>
          <xdr:col>13</xdr:col>
          <xdr:colOff>81488</xdr:colOff>
          <xdr:row>150</xdr:row>
          <xdr:rowOff>27517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1574800" y="2896870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79" name="Check Box 155" hidden="1">
                <a:extLst>
                  <a:ext uri="{63B3BB69-23CF-44E3-9099-C40C66FF867C}">
                    <a14:compatExt spid="_x0000_s1179"/>
                  </a:ext>
                  <a:ext uri="{FF2B5EF4-FFF2-40B4-BE49-F238E27FC236}">
                    <a16:creationId xmlns:a16="http://schemas.microsoft.com/office/drawing/2014/main" id="{00000000-0008-0000-0000-00009B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0" name="Check Box 156" hidden="1">
                <a:extLst>
                  <a:ext uri="{63B3BB69-23CF-44E3-9099-C40C66FF867C}">
                    <a14:compatExt spid="_x0000_s1180"/>
                  </a:ext>
                  <a:ext uri="{FF2B5EF4-FFF2-40B4-BE49-F238E27FC236}">
                    <a16:creationId xmlns:a16="http://schemas.microsoft.com/office/drawing/2014/main" id="{00000000-0008-0000-0000-00009C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1" name="Check Box 157" hidden="1">
                <a:extLst>
                  <a:ext uri="{63B3BB69-23CF-44E3-9099-C40C66FF867C}">
                    <a14:compatExt spid="_x0000_s1181"/>
                  </a:ext>
                  <a:ext uri="{FF2B5EF4-FFF2-40B4-BE49-F238E27FC236}">
                    <a16:creationId xmlns:a16="http://schemas.microsoft.com/office/drawing/2014/main" id="{00000000-0008-0000-0000-00009D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2" name="Check Box 158" hidden="1">
                <a:extLst>
                  <a:ext uri="{63B3BB69-23CF-44E3-9099-C40C66FF867C}">
                    <a14:compatExt spid="_x0000_s1182"/>
                  </a:ext>
                  <a:ext uri="{FF2B5EF4-FFF2-40B4-BE49-F238E27FC236}">
                    <a16:creationId xmlns:a16="http://schemas.microsoft.com/office/drawing/2014/main" id="{00000000-0008-0000-0000-00009E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163</xdr:row>
          <xdr:rowOff>160867</xdr:rowOff>
        </xdr:from>
        <xdr:to>
          <xdr:col>13</xdr:col>
          <xdr:colOff>81488</xdr:colOff>
          <xdr:row>165</xdr:row>
          <xdr:rowOff>27517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1574800" y="3183678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83" name="Check Box 159" hidden="1">
                <a:extLst>
                  <a:ext uri="{63B3BB69-23CF-44E3-9099-C40C66FF867C}">
                    <a14:compatExt spid="_x0000_s1183"/>
                  </a:ext>
                  <a:ext uri="{FF2B5EF4-FFF2-40B4-BE49-F238E27FC236}">
                    <a16:creationId xmlns:a16="http://schemas.microsoft.com/office/drawing/2014/main" id="{00000000-0008-0000-0000-00009F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4" name="Check Box 160" hidden="1">
                <a:extLst>
                  <a:ext uri="{63B3BB69-23CF-44E3-9099-C40C66FF867C}">
                    <a14:compatExt spid="_x0000_s1184"/>
                  </a:ext>
                  <a:ext uri="{FF2B5EF4-FFF2-40B4-BE49-F238E27FC236}">
                    <a16:creationId xmlns:a16="http://schemas.microsoft.com/office/drawing/2014/main" id="{00000000-0008-0000-0000-0000A0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5" name="Check Box 161" hidden="1">
                <a:extLst>
                  <a:ext uri="{63B3BB69-23CF-44E3-9099-C40C66FF867C}">
                    <a14:compatExt spid="_x0000_s1185"/>
                  </a:ext>
                  <a:ext uri="{FF2B5EF4-FFF2-40B4-BE49-F238E27FC236}">
                    <a16:creationId xmlns:a16="http://schemas.microsoft.com/office/drawing/2014/main" id="{00000000-0008-0000-0000-0000A1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6" name="Check Box 162" hidden="1">
                <a:extLst>
                  <a:ext uri="{63B3BB69-23CF-44E3-9099-C40C66FF867C}">
                    <a14:compatExt spid="_x0000_s1186"/>
                  </a:ext>
                  <a:ext uri="{FF2B5EF4-FFF2-40B4-BE49-F238E27FC236}">
                    <a16:creationId xmlns:a16="http://schemas.microsoft.com/office/drawing/2014/main" id="{00000000-0008-0000-0000-0000A2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178</xdr:row>
          <xdr:rowOff>160867</xdr:rowOff>
        </xdr:from>
        <xdr:to>
          <xdr:col>13</xdr:col>
          <xdr:colOff>81488</xdr:colOff>
          <xdr:row>180</xdr:row>
          <xdr:rowOff>27517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1574800" y="3470486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87" name="Check Box 163" hidden="1">
                <a:extLst>
                  <a:ext uri="{63B3BB69-23CF-44E3-9099-C40C66FF867C}">
                    <a14:compatExt spid="_x0000_s1187"/>
                  </a:ext>
                  <a:ext uri="{FF2B5EF4-FFF2-40B4-BE49-F238E27FC236}">
                    <a16:creationId xmlns:a16="http://schemas.microsoft.com/office/drawing/2014/main" id="{00000000-0008-0000-0000-0000A3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8" name="Check Box 164" hidden="1">
                <a:extLst>
                  <a:ext uri="{63B3BB69-23CF-44E3-9099-C40C66FF867C}">
                    <a14:compatExt spid="_x0000_s1188"/>
                  </a:ext>
                  <a:ext uri="{FF2B5EF4-FFF2-40B4-BE49-F238E27FC236}">
                    <a16:creationId xmlns:a16="http://schemas.microsoft.com/office/drawing/2014/main" id="{00000000-0008-0000-0000-0000A4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9" name="Check Box 165" hidden="1">
                <a:extLst>
                  <a:ext uri="{63B3BB69-23CF-44E3-9099-C40C66FF867C}">
                    <a14:compatExt spid="_x0000_s1189"/>
                  </a:ext>
                  <a:ext uri="{FF2B5EF4-FFF2-40B4-BE49-F238E27FC236}">
                    <a16:creationId xmlns:a16="http://schemas.microsoft.com/office/drawing/2014/main" id="{00000000-0008-0000-0000-0000A5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0" name="Check Box 166" hidden="1">
                <a:extLst>
                  <a:ext uri="{63B3BB69-23CF-44E3-9099-C40C66FF867C}">
                    <a14:compatExt spid="_x0000_s1190"/>
                  </a:ext>
                  <a:ext uri="{FF2B5EF4-FFF2-40B4-BE49-F238E27FC236}">
                    <a16:creationId xmlns:a16="http://schemas.microsoft.com/office/drawing/2014/main" id="{00000000-0008-0000-0000-0000A6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201</xdr:row>
          <xdr:rowOff>160867</xdr:rowOff>
        </xdr:from>
        <xdr:to>
          <xdr:col>13</xdr:col>
          <xdr:colOff>81488</xdr:colOff>
          <xdr:row>203</xdr:row>
          <xdr:rowOff>27517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1574800" y="3918161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91" name="Check Box 167" hidden="1">
                <a:extLst>
                  <a:ext uri="{63B3BB69-23CF-44E3-9099-C40C66FF867C}">
                    <a14:compatExt spid="_x0000_s1191"/>
                  </a:ext>
                  <a:ext uri="{FF2B5EF4-FFF2-40B4-BE49-F238E27FC236}">
                    <a16:creationId xmlns:a16="http://schemas.microsoft.com/office/drawing/2014/main" id="{00000000-0008-0000-0000-0000A7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2" name="Check Box 168" hidden="1">
                <a:extLst>
                  <a:ext uri="{63B3BB69-23CF-44E3-9099-C40C66FF867C}">
                    <a14:compatExt spid="_x0000_s1192"/>
                  </a:ext>
                  <a:ext uri="{FF2B5EF4-FFF2-40B4-BE49-F238E27FC236}">
                    <a16:creationId xmlns:a16="http://schemas.microsoft.com/office/drawing/2014/main" id="{00000000-0008-0000-0000-0000A8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3" name="Check Box 169" hidden="1">
                <a:extLst>
                  <a:ext uri="{63B3BB69-23CF-44E3-9099-C40C66FF867C}">
                    <a14:compatExt spid="_x0000_s1193"/>
                  </a:ext>
                  <a:ext uri="{FF2B5EF4-FFF2-40B4-BE49-F238E27FC236}">
                    <a16:creationId xmlns:a16="http://schemas.microsoft.com/office/drawing/2014/main" id="{00000000-0008-0000-0000-0000A9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4" name="Check Box 170" hidden="1">
                <a:extLst>
                  <a:ext uri="{63B3BB69-23CF-44E3-9099-C40C66FF867C}">
                    <a14:compatExt spid="_x0000_s1194"/>
                  </a:ext>
                  <a:ext uri="{FF2B5EF4-FFF2-40B4-BE49-F238E27FC236}">
                    <a16:creationId xmlns:a16="http://schemas.microsoft.com/office/drawing/2014/main" id="{00000000-0008-0000-0000-0000AA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216</xdr:row>
          <xdr:rowOff>160867</xdr:rowOff>
        </xdr:from>
        <xdr:to>
          <xdr:col>13</xdr:col>
          <xdr:colOff>81488</xdr:colOff>
          <xdr:row>218</xdr:row>
          <xdr:rowOff>27517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1574800" y="4204970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95" name="Check Box 171" hidden="1">
                <a:extLst>
                  <a:ext uri="{63B3BB69-23CF-44E3-9099-C40C66FF867C}">
                    <a14:compatExt spid="_x0000_s1195"/>
                  </a:ext>
                  <a:ext uri="{FF2B5EF4-FFF2-40B4-BE49-F238E27FC236}">
                    <a16:creationId xmlns:a16="http://schemas.microsoft.com/office/drawing/2014/main" id="{00000000-0008-0000-0000-0000AB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6" name="Check Box 172" hidden="1">
                <a:extLst>
                  <a:ext uri="{63B3BB69-23CF-44E3-9099-C40C66FF867C}">
                    <a14:compatExt spid="_x0000_s1196"/>
                  </a:ext>
                  <a:ext uri="{FF2B5EF4-FFF2-40B4-BE49-F238E27FC236}">
                    <a16:creationId xmlns:a16="http://schemas.microsoft.com/office/drawing/2014/main" id="{00000000-0008-0000-0000-0000AC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7" name="Check Box 173" hidden="1">
                <a:extLst>
                  <a:ext uri="{63B3BB69-23CF-44E3-9099-C40C66FF867C}">
                    <a14:compatExt spid="_x0000_s1197"/>
                  </a:ext>
                  <a:ext uri="{FF2B5EF4-FFF2-40B4-BE49-F238E27FC236}">
                    <a16:creationId xmlns:a16="http://schemas.microsoft.com/office/drawing/2014/main" id="{00000000-0008-0000-0000-0000AD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8" name="Check Box 174" hidden="1">
                <a:extLst>
                  <a:ext uri="{63B3BB69-23CF-44E3-9099-C40C66FF867C}">
                    <a14:compatExt spid="_x0000_s1198"/>
                  </a:ext>
                  <a:ext uri="{FF2B5EF4-FFF2-40B4-BE49-F238E27FC236}">
                    <a16:creationId xmlns:a16="http://schemas.microsoft.com/office/drawing/2014/main" id="{00000000-0008-0000-0000-0000AE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231</xdr:row>
          <xdr:rowOff>160867</xdr:rowOff>
        </xdr:from>
        <xdr:to>
          <xdr:col>13</xdr:col>
          <xdr:colOff>81488</xdr:colOff>
          <xdr:row>233</xdr:row>
          <xdr:rowOff>27517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1574800" y="4491778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99" name="Check Box 175" hidden="1">
                <a:extLst>
                  <a:ext uri="{63B3BB69-23CF-44E3-9099-C40C66FF867C}">
                    <a14:compatExt spid="_x0000_s1199"/>
                  </a:ext>
                  <a:ext uri="{FF2B5EF4-FFF2-40B4-BE49-F238E27FC236}">
                    <a16:creationId xmlns:a16="http://schemas.microsoft.com/office/drawing/2014/main" id="{00000000-0008-0000-0000-0000AF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0" name="Check Box 176" hidden="1">
                <a:extLst>
                  <a:ext uri="{63B3BB69-23CF-44E3-9099-C40C66FF867C}">
                    <a14:compatExt spid="_x0000_s1200"/>
                  </a:ext>
                  <a:ext uri="{FF2B5EF4-FFF2-40B4-BE49-F238E27FC236}">
                    <a16:creationId xmlns:a16="http://schemas.microsoft.com/office/drawing/2014/main" id="{00000000-0008-0000-0000-0000B0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1" name="Check Box 177" hidden="1">
                <a:extLst>
                  <a:ext uri="{63B3BB69-23CF-44E3-9099-C40C66FF867C}">
                    <a14:compatExt spid="_x0000_s1201"/>
                  </a:ext>
                  <a:ext uri="{FF2B5EF4-FFF2-40B4-BE49-F238E27FC236}">
                    <a16:creationId xmlns:a16="http://schemas.microsoft.com/office/drawing/2014/main" id="{00000000-0008-0000-0000-0000B1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2" name="Check Box 178" hidden="1">
                <a:extLst>
                  <a:ext uri="{63B3BB69-23CF-44E3-9099-C40C66FF867C}">
                    <a14:compatExt spid="_x0000_s1202"/>
                  </a:ext>
                  <a:ext uri="{FF2B5EF4-FFF2-40B4-BE49-F238E27FC236}">
                    <a16:creationId xmlns:a16="http://schemas.microsoft.com/office/drawing/2014/main" id="{00000000-0008-0000-0000-0000B2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254</xdr:row>
          <xdr:rowOff>160867</xdr:rowOff>
        </xdr:from>
        <xdr:to>
          <xdr:col>13</xdr:col>
          <xdr:colOff>81488</xdr:colOff>
          <xdr:row>256</xdr:row>
          <xdr:rowOff>27517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1574800" y="4939453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03" name="Check Box 179" hidden="1">
                <a:extLst>
                  <a:ext uri="{63B3BB69-23CF-44E3-9099-C40C66FF867C}">
                    <a14:compatExt spid="_x0000_s1203"/>
                  </a:ext>
                  <a:ext uri="{FF2B5EF4-FFF2-40B4-BE49-F238E27FC236}">
                    <a16:creationId xmlns:a16="http://schemas.microsoft.com/office/drawing/2014/main" id="{00000000-0008-0000-0000-0000B3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4" name="Check Box 180" hidden="1">
                <a:extLst>
                  <a:ext uri="{63B3BB69-23CF-44E3-9099-C40C66FF867C}">
                    <a14:compatExt spid="_x0000_s1204"/>
                  </a:ext>
                  <a:ext uri="{FF2B5EF4-FFF2-40B4-BE49-F238E27FC236}">
                    <a16:creationId xmlns:a16="http://schemas.microsoft.com/office/drawing/2014/main" id="{00000000-0008-0000-0000-0000B4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5" name="Check Box 181" hidden="1">
                <a:extLst>
                  <a:ext uri="{63B3BB69-23CF-44E3-9099-C40C66FF867C}">
                    <a14:compatExt spid="_x0000_s1205"/>
                  </a:ext>
                  <a:ext uri="{FF2B5EF4-FFF2-40B4-BE49-F238E27FC236}">
                    <a16:creationId xmlns:a16="http://schemas.microsoft.com/office/drawing/2014/main" id="{00000000-0008-0000-0000-0000B5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6" name="Check Box 182" hidden="1">
                <a:extLst>
                  <a:ext uri="{63B3BB69-23CF-44E3-9099-C40C66FF867C}">
                    <a14:compatExt spid="_x0000_s1206"/>
                  </a:ext>
                  <a:ext uri="{FF2B5EF4-FFF2-40B4-BE49-F238E27FC236}">
                    <a16:creationId xmlns:a16="http://schemas.microsoft.com/office/drawing/2014/main" id="{00000000-0008-0000-0000-0000B6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269</xdr:row>
          <xdr:rowOff>160867</xdr:rowOff>
        </xdr:from>
        <xdr:to>
          <xdr:col>13</xdr:col>
          <xdr:colOff>81488</xdr:colOff>
          <xdr:row>271</xdr:row>
          <xdr:rowOff>27517</xdr:rowOff>
        </xdr:to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GrpSpPr/>
          </xdr:nvGrpSpPr>
          <xdr:grpSpPr>
            <a:xfrm>
              <a:off x="1574800" y="5226261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07" name="Check Box 183" hidden="1">
                <a:extLst>
                  <a:ext uri="{63B3BB69-23CF-44E3-9099-C40C66FF867C}">
                    <a14:compatExt spid="_x0000_s1207"/>
                  </a:ext>
                  <a:ext uri="{FF2B5EF4-FFF2-40B4-BE49-F238E27FC236}">
                    <a16:creationId xmlns:a16="http://schemas.microsoft.com/office/drawing/2014/main" id="{00000000-0008-0000-0000-0000B7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8" name="Check Box 184" hidden="1">
                <a:extLst>
                  <a:ext uri="{63B3BB69-23CF-44E3-9099-C40C66FF867C}">
                    <a14:compatExt spid="_x0000_s1208"/>
                  </a:ext>
                  <a:ext uri="{FF2B5EF4-FFF2-40B4-BE49-F238E27FC236}">
                    <a16:creationId xmlns:a16="http://schemas.microsoft.com/office/drawing/2014/main" id="{00000000-0008-0000-0000-0000B8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9" name="Check Box 185" hidden="1">
                <a:extLst>
                  <a:ext uri="{63B3BB69-23CF-44E3-9099-C40C66FF867C}">
                    <a14:compatExt spid="_x0000_s1209"/>
                  </a:ext>
                  <a:ext uri="{FF2B5EF4-FFF2-40B4-BE49-F238E27FC236}">
                    <a16:creationId xmlns:a16="http://schemas.microsoft.com/office/drawing/2014/main" id="{00000000-0008-0000-0000-0000B9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0" name="Check Box 186" hidden="1">
                <a:extLst>
                  <a:ext uri="{63B3BB69-23CF-44E3-9099-C40C66FF867C}">
                    <a14:compatExt spid="_x0000_s1210"/>
                  </a:ext>
                  <a:ext uri="{FF2B5EF4-FFF2-40B4-BE49-F238E27FC236}">
                    <a16:creationId xmlns:a16="http://schemas.microsoft.com/office/drawing/2014/main" id="{00000000-0008-0000-0000-0000BA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284</xdr:row>
          <xdr:rowOff>160867</xdr:rowOff>
        </xdr:from>
        <xdr:to>
          <xdr:col>13</xdr:col>
          <xdr:colOff>81488</xdr:colOff>
          <xdr:row>286</xdr:row>
          <xdr:rowOff>27517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1574800" y="5513070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11" name="Check Box 187" hidden="1">
                <a:extLst>
                  <a:ext uri="{63B3BB69-23CF-44E3-9099-C40C66FF867C}">
                    <a14:compatExt spid="_x0000_s1211"/>
                  </a:ext>
                  <a:ext uri="{FF2B5EF4-FFF2-40B4-BE49-F238E27FC236}">
                    <a16:creationId xmlns:a16="http://schemas.microsoft.com/office/drawing/2014/main" id="{00000000-0008-0000-0000-0000BB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2" name="Check Box 188" hidden="1">
                <a:extLst>
                  <a:ext uri="{63B3BB69-23CF-44E3-9099-C40C66FF867C}">
                    <a14:compatExt spid="_x0000_s1212"/>
                  </a:ext>
                  <a:ext uri="{FF2B5EF4-FFF2-40B4-BE49-F238E27FC236}">
                    <a16:creationId xmlns:a16="http://schemas.microsoft.com/office/drawing/2014/main" id="{00000000-0008-0000-0000-0000BC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3" name="Check Box 189" hidden="1">
                <a:extLst>
                  <a:ext uri="{63B3BB69-23CF-44E3-9099-C40C66FF867C}">
                    <a14:compatExt spid="_x0000_s1213"/>
                  </a:ext>
                  <a:ext uri="{FF2B5EF4-FFF2-40B4-BE49-F238E27FC236}">
                    <a16:creationId xmlns:a16="http://schemas.microsoft.com/office/drawing/2014/main" id="{00000000-0008-0000-0000-0000BD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4" name="Check Box 190" hidden="1">
                <a:extLst>
                  <a:ext uri="{63B3BB69-23CF-44E3-9099-C40C66FF867C}">
                    <a14:compatExt spid="_x0000_s1214"/>
                  </a:ext>
                  <a:ext uri="{FF2B5EF4-FFF2-40B4-BE49-F238E27FC236}">
                    <a16:creationId xmlns:a16="http://schemas.microsoft.com/office/drawing/2014/main" id="{00000000-0008-0000-0000-0000BE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307</xdr:row>
          <xdr:rowOff>160867</xdr:rowOff>
        </xdr:from>
        <xdr:to>
          <xdr:col>13</xdr:col>
          <xdr:colOff>81488</xdr:colOff>
          <xdr:row>309</xdr:row>
          <xdr:rowOff>27517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1574800" y="5960745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15" name="Check Box 191" hidden="1">
                <a:extLst>
                  <a:ext uri="{63B3BB69-23CF-44E3-9099-C40C66FF867C}">
                    <a14:compatExt spid="_x0000_s1215"/>
                  </a:ext>
                  <a:ext uri="{FF2B5EF4-FFF2-40B4-BE49-F238E27FC236}">
                    <a16:creationId xmlns:a16="http://schemas.microsoft.com/office/drawing/2014/main" id="{00000000-0008-0000-0000-0000BF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6" name="Check Box 192" hidden="1">
                <a:extLst>
                  <a:ext uri="{63B3BB69-23CF-44E3-9099-C40C66FF867C}">
                    <a14:compatExt spid="_x0000_s1216"/>
                  </a:ext>
                  <a:ext uri="{FF2B5EF4-FFF2-40B4-BE49-F238E27FC236}">
                    <a16:creationId xmlns:a16="http://schemas.microsoft.com/office/drawing/2014/main" id="{00000000-0008-0000-0000-0000C0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7" name="Check Box 193" hidden="1">
                <a:extLst>
                  <a:ext uri="{63B3BB69-23CF-44E3-9099-C40C66FF867C}">
                    <a14:compatExt spid="_x0000_s1217"/>
                  </a:ext>
                  <a:ext uri="{FF2B5EF4-FFF2-40B4-BE49-F238E27FC236}">
                    <a16:creationId xmlns:a16="http://schemas.microsoft.com/office/drawing/2014/main" id="{00000000-0008-0000-0000-0000C1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8" name="Check Box 194" hidden="1">
                <a:extLst>
                  <a:ext uri="{63B3BB69-23CF-44E3-9099-C40C66FF867C}">
                    <a14:compatExt spid="_x0000_s1218"/>
                  </a:ext>
                  <a:ext uri="{FF2B5EF4-FFF2-40B4-BE49-F238E27FC236}">
                    <a16:creationId xmlns:a16="http://schemas.microsoft.com/office/drawing/2014/main" id="{00000000-0008-0000-0000-0000C2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322</xdr:row>
          <xdr:rowOff>160867</xdr:rowOff>
        </xdr:from>
        <xdr:to>
          <xdr:col>13</xdr:col>
          <xdr:colOff>81488</xdr:colOff>
          <xdr:row>324</xdr:row>
          <xdr:rowOff>27517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pSpPr/>
          </xdr:nvGrpSpPr>
          <xdr:grpSpPr>
            <a:xfrm>
              <a:off x="1574800" y="6247553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19" name="Check Box 195" hidden="1">
                <a:extLst>
                  <a:ext uri="{63B3BB69-23CF-44E3-9099-C40C66FF867C}">
                    <a14:compatExt spid="_x0000_s1219"/>
                  </a:ext>
                  <a:ext uri="{FF2B5EF4-FFF2-40B4-BE49-F238E27FC236}">
                    <a16:creationId xmlns:a16="http://schemas.microsoft.com/office/drawing/2014/main" id="{00000000-0008-0000-0000-0000C3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0" name="Check Box 196" hidden="1">
                <a:extLst>
                  <a:ext uri="{63B3BB69-23CF-44E3-9099-C40C66FF867C}">
                    <a14:compatExt spid="_x0000_s1220"/>
                  </a:ext>
                  <a:ext uri="{FF2B5EF4-FFF2-40B4-BE49-F238E27FC236}">
                    <a16:creationId xmlns:a16="http://schemas.microsoft.com/office/drawing/2014/main" id="{00000000-0008-0000-0000-0000C4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1" name="Check Box 197" hidden="1">
                <a:extLst>
                  <a:ext uri="{63B3BB69-23CF-44E3-9099-C40C66FF867C}">
                    <a14:compatExt spid="_x0000_s1221"/>
                  </a:ext>
                  <a:ext uri="{FF2B5EF4-FFF2-40B4-BE49-F238E27FC236}">
                    <a16:creationId xmlns:a16="http://schemas.microsoft.com/office/drawing/2014/main" id="{00000000-0008-0000-0000-0000C5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2" name="Check Box 198" hidden="1">
                <a:extLst>
                  <a:ext uri="{63B3BB69-23CF-44E3-9099-C40C66FF867C}">
                    <a14:compatExt spid="_x0000_s1222"/>
                  </a:ext>
                  <a:ext uri="{FF2B5EF4-FFF2-40B4-BE49-F238E27FC236}">
                    <a16:creationId xmlns:a16="http://schemas.microsoft.com/office/drawing/2014/main" id="{00000000-0008-0000-0000-0000C6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337</xdr:row>
          <xdr:rowOff>160867</xdr:rowOff>
        </xdr:from>
        <xdr:to>
          <xdr:col>13</xdr:col>
          <xdr:colOff>81488</xdr:colOff>
          <xdr:row>339</xdr:row>
          <xdr:rowOff>27517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GrpSpPr/>
          </xdr:nvGrpSpPr>
          <xdr:grpSpPr>
            <a:xfrm>
              <a:off x="1574800" y="6534361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23" name="Check Box 199" hidden="1">
                <a:extLst>
                  <a:ext uri="{63B3BB69-23CF-44E3-9099-C40C66FF867C}">
                    <a14:compatExt spid="_x0000_s1223"/>
                  </a:ext>
                  <a:ext uri="{FF2B5EF4-FFF2-40B4-BE49-F238E27FC236}">
                    <a16:creationId xmlns:a16="http://schemas.microsoft.com/office/drawing/2014/main" id="{00000000-0008-0000-0000-0000C7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4" name="Check Box 200" hidden="1">
                <a:extLst>
                  <a:ext uri="{63B3BB69-23CF-44E3-9099-C40C66FF867C}">
                    <a14:compatExt spid="_x0000_s1224"/>
                  </a:ext>
                  <a:ext uri="{FF2B5EF4-FFF2-40B4-BE49-F238E27FC236}">
                    <a16:creationId xmlns:a16="http://schemas.microsoft.com/office/drawing/2014/main" id="{00000000-0008-0000-0000-0000C8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5" name="Check Box 201" hidden="1">
                <a:extLst>
                  <a:ext uri="{63B3BB69-23CF-44E3-9099-C40C66FF867C}">
                    <a14:compatExt spid="_x0000_s1225"/>
                  </a:ext>
                  <a:ext uri="{FF2B5EF4-FFF2-40B4-BE49-F238E27FC236}">
                    <a16:creationId xmlns:a16="http://schemas.microsoft.com/office/drawing/2014/main" id="{00000000-0008-0000-0000-0000C9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6" name="Check Box 202" hidden="1">
                <a:extLst>
                  <a:ext uri="{63B3BB69-23CF-44E3-9099-C40C66FF867C}">
                    <a14:compatExt spid="_x0000_s1226"/>
                  </a:ext>
                  <a:ext uri="{FF2B5EF4-FFF2-40B4-BE49-F238E27FC236}">
                    <a16:creationId xmlns:a16="http://schemas.microsoft.com/office/drawing/2014/main" id="{00000000-0008-0000-0000-0000CA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360</xdr:row>
          <xdr:rowOff>160867</xdr:rowOff>
        </xdr:from>
        <xdr:to>
          <xdr:col>13</xdr:col>
          <xdr:colOff>81488</xdr:colOff>
          <xdr:row>362</xdr:row>
          <xdr:rowOff>27517</xdr:rowOff>
        </xdr:to>
        <xdr:grpSp>
          <xdr:nvGrpSpPr>
            <xdr:cNvPr id="27" name="グループ化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/>
          </xdr:nvGrpSpPr>
          <xdr:grpSpPr>
            <a:xfrm>
              <a:off x="1574800" y="6982036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27" name="Check Box 203" hidden="1">
                <a:extLst>
                  <a:ext uri="{63B3BB69-23CF-44E3-9099-C40C66FF867C}">
                    <a14:compatExt spid="_x0000_s1227"/>
                  </a:ext>
                  <a:ext uri="{FF2B5EF4-FFF2-40B4-BE49-F238E27FC236}">
                    <a16:creationId xmlns:a16="http://schemas.microsoft.com/office/drawing/2014/main" id="{00000000-0008-0000-0000-0000CB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8" name="Check Box 204" hidden="1">
                <a:extLst>
                  <a:ext uri="{63B3BB69-23CF-44E3-9099-C40C66FF867C}">
                    <a14:compatExt spid="_x0000_s1228"/>
                  </a:ext>
                  <a:ext uri="{FF2B5EF4-FFF2-40B4-BE49-F238E27FC236}">
                    <a16:creationId xmlns:a16="http://schemas.microsoft.com/office/drawing/2014/main" id="{00000000-0008-0000-0000-0000CC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" name="Check Box 205" hidden="1">
                <a:extLst>
                  <a:ext uri="{63B3BB69-23CF-44E3-9099-C40C66FF867C}">
                    <a14:compatExt spid="_x0000_s1229"/>
                  </a:ext>
                  <a:ext uri="{FF2B5EF4-FFF2-40B4-BE49-F238E27FC236}">
                    <a16:creationId xmlns:a16="http://schemas.microsoft.com/office/drawing/2014/main" id="{00000000-0008-0000-0000-0000CD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" name="Check Box 206" hidden="1">
                <a:extLst>
                  <a:ext uri="{63B3BB69-23CF-44E3-9099-C40C66FF867C}">
                    <a14:compatExt spid="_x0000_s1230"/>
                  </a:ext>
                  <a:ext uri="{FF2B5EF4-FFF2-40B4-BE49-F238E27FC236}">
                    <a16:creationId xmlns:a16="http://schemas.microsoft.com/office/drawing/2014/main" id="{00000000-0008-0000-0000-0000CE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375</xdr:row>
          <xdr:rowOff>160867</xdr:rowOff>
        </xdr:from>
        <xdr:to>
          <xdr:col>13</xdr:col>
          <xdr:colOff>81488</xdr:colOff>
          <xdr:row>377</xdr:row>
          <xdr:rowOff>27517</xdr:rowOff>
        </xdr:to>
        <xdr:grpSp>
          <xdr:nvGrpSpPr>
            <xdr:cNvPr id="28" name="グループ化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GrpSpPr/>
          </xdr:nvGrpSpPr>
          <xdr:grpSpPr>
            <a:xfrm>
              <a:off x="1574800" y="7268845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31" name="Check Box 207" hidden="1">
                <a:extLst>
                  <a:ext uri="{63B3BB69-23CF-44E3-9099-C40C66FF867C}">
                    <a14:compatExt spid="_x0000_s1231"/>
                  </a:ext>
                  <a:ext uri="{FF2B5EF4-FFF2-40B4-BE49-F238E27FC236}">
                    <a16:creationId xmlns:a16="http://schemas.microsoft.com/office/drawing/2014/main" id="{00000000-0008-0000-0000-0000CF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" name="Check Box 208" hidden="1">
                <a:extLst>
                  <a:ext uri="{63B3BB69-23CF-44E3-9099-C40C66FF867C}">
                    <a14:compatExt spid="_x0000_s1232"/>
                  </a:ext>
                  <a:ext uri="{FF2B5EF4-FFF2-40B4-BE49-F238E27FC236}">
                    <a16:creationId xmlns:a16="http://schemas.microsoft.com/office/drawing/2014/main" id="{00000000-0008-0000-0000-0000D0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3" name="Check Box 209" hidden="1">
                <a:extLst>
                  <a:ext uri="{63B3BB69-23CF-44E3-9099-C40C66FF867C}">
                    <a14:compatExt spid="_x0000_s1233"/>
                  </a:ext>
                  <a:ext uri="{FF2B5EF4-FFF2-40B4-BE49-F238E27FC236}">
                    <a16:creationId xmlns:a16="http://schemas.microsoft.com/office/drawing/2014/main" id="{00000000-0008-0000-0000-0000D1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4" name="Check Box 210" hidden="1">
                <a:extLst>
                  <a:ext uri="{63B3BB69-23CF-44E3-9099-C40C66FF867C}">
                    <a14:compatExt spid="_x0000_s1234"/>
                  </a:ext>
                  <a:ext uri="{FF2B5EF4-FFF2-40B4-BE49-F238E27FC236}">
                    <a16:creationId xmlns:a16="http://schemas.microsoft.com/office/drawing/2014/main" id="{00000000-0008-0000-0000-0000D2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390</xdr:row>
          <xdr:rowOff>160867</xdr:rowOff>
        </xdr:from>
        <xdr:to>
          <xdr:col>13</xdr:col>
          <xdr:colOff>81488</xdr:colOff>
          <xdr:row>392</xdr:row>
          <xdr:rowOff>27517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1574800" y="7555653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35" name="Check Box 211" hidden="1">
                <a:extLst>
                  <a:ext uri="{63B3BB69-23CF-44E3-9099-C40C66FF867C}">
                    <a14:compatExt spid="_x0000_s1235"/>
                  </a:ext>
                  <a:ext uri="{FF2B5EF4-FFF2-40B4-BE49-F238E27FC236}">
                    <a16:creationId xmlns:a16="http://schemas.microsoft.com/office/drawing/2014/main" id="{00000000-0008-0000-0000-0000D3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6" name="Check Box 212" hidden="1">
                <a:extLst>
                  <a:ext uri="{63B3BB69-23CF-44E3-9099-C40C66FF867C}">
                    <a14:compatExt spid="_x0000_s1236"/>
                  </a:ext>
                  <a:ext uri="{FF2B5EF4-FFF2-40B4-BE49-F238E27FC236}">
                    <a16:creationId xmlns:a16="http://schemas.microsoft.com/office/drawing/2014/main" id="{00000000-0008-0000-0000-0000D4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7" name="Check Box 213" hidden="1">
                <a:extLst>
                  <a:ext uri="{63B3BB69-23CF-44E3-9099-C40C66FF867C}">
                    <a14:compatExt spid="_x0000_s1237"/>
                  </a:ext>
                  <a:ext uri="{FF2B5EF4-FFF2-40B4-BE49-F238E27FC236}">
                    <a16:creationId xmlns:a16="http://schemas.microsoft.com/office/drawing/2014/main" id="{00000000-0008-0000-0000-0000D5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8" name="Check Box 214" hidden="1">
                <a:extLst>
                  <a:ext uri="{63B3BB69-23CF-44E3-9099-C40C66FF867C}">
                    <a14:compatExt spid="_x0000_s1238"/>
                  </a:ext>
                  <a:ext uri="{FF2B5EF4-FFF2-40B4-BE49-F238E27FC236}">
                    <a16:creationId xmlns:a16="http://schemas.microsoft.com/office/drawing/2014/main" id="{00000000-0008-0000-0000-0000D6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23</xdr:row>
      <xdr:rowOff>28576</xdr:rowOff>
    </xdr:from>
    <xdr:to>
      <xdr:col>8</xdr:col>
      <xdr:colOff>190500</xdr:colOff>
      <xdr:row>24</xdr:row>
      <xdr:rowOff>447675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638425" y="7096126"/>
          <a:ext cx="20097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>
            <a:lnSpc>
              <a:spcPts val="1500"/>
            </a:lnSpc>
          </a:pPr>
          <a:r>
            <a:rPr kumimoji="1" lang="ja-JP" altLang="en-US" sz="1100"/>
            <a:t>高齢者、障がい者や子育て世帯など、多世代・多分野の方が参加・交流しているサロンについて加算</a:t>
          </a:r>
          <a:r>
            <a:rPr kumimoji="1" lang="en-US" altLang="ja-JP" sz="1100"/>
            <a:t>(</a:t>
          </a:r>
          <a:r>
            <a:rPr kumimoji="1" lang="ja-JP" altLang="en-US" sz="1100"/>
            <a:t>１地区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38</xdr:row>
      <xdr:rowOff>0</xdr:rowOff>
    </xdr:from>
    <xdr:to>
      <xdr:col>10</xdr:col>
      <xdr:colOff>619125</xdr:colOff>
      <xdr:row>62</xdr:row>
      <xdr:rowOff>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81775"/>
          <a:ext cx="6772275" cy="41148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76201</xdr:colOff>
      <xdr:row>3</xdr:row>
      <xdr:rowOff>9526</xdr:rowOff>
    </xdr:from>
    <xdr:to>
      <xdr:col>2</xdr:col>
      <xdr:colOff>533401</xdr:colOff>
      <xdr:row>3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447801" y="571501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2</xdr:row>
      <xdr:rowOff>85725</xdr:rowOff>
    </xdr:from>
    <xdr:to>
      <xdr:col>5</xdr:col>
      <xdr:colOff>552450</xdr:colOff>
      <xdr:row>4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5" y="476250"/>
          <a:ext cx="26003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着色部に入力してください</a:t>
          </a:r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457200</xdr:colOff>
      <xdr:row>33</xdr:row>
      <xdr:rowOff>152399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71600" y="5715000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647700</xdr:colOff>
      <xdr:row>32</xdr:row>
      <xdr:rowOff>104775</xdr:rowOff>
    </xdr:from>
    <xdr:to>
      <xdr:col>9</xdr:col>
      <xdr:colOff>390525</xdr:colOff>
      <xdr:row>34</xdr:row>
      <xdr:rowOff>85725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333500" y="5648325"/>
          <a:ext cx="52292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着色部に入力してください　　</a:t>
          </a:r>
        </a:p>
      </xdr:txBody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457200</xdr:colOff>
      <xdr:row>65</xdr:row>
      <xdr:rowOff>152399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371600" y="11210925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647700</xdr:colOff>
      <xdr:row>64</xdr:row>
      <xdr:rowOff>104775</xdr:rowOff>
    </xdr:from>
    <xdr:to>
      <xdr:col>9</xdr:col>
      <xdr:colOff>390525</xdr:colOff>
      <xdr:row>66</xdr:row>
      <xdr:rowOff>85725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333500" y="11144250"/>
          <a:ext cx="52292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着色部のみに入力してください　　その他は変更しないでください　　</a:t>
          </a:r>
        </a:p>
      </xdr:txBody>
    </xdr:sp>
    <xdr:clientData/>
  </xdr:twoCellAnchor>
  <xdr:twoCellAnchor>
    <xdr:from>
      <xdr:col>3</xdr:col>
      <xdr:colOff>447675</xdr:colOff>
      <xdr:row>47</xdr:row>
      <xdr:rowOff>105941</xdr:rowOff>
    </xdr:from>
    <xdr:to>
      <xdr:col>9</xdr:col>
      <xdr:colOff>409576</xdr:colOff>
      <xdr:row>51</xdr:row>
      <xdr:rowOff>28575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pSpPr/>
      </xdr:nvGrpSpPr>
      <xdr:grpSpPr>
        <a:xfrm>
          <a:off x="2505075" y="8230766"/>
          <a:ext cx="4076701" cy="608434"/>
          <a:chOff x="2505075" y="8230766"/>
          <a:chExt cx="4076701" cy="608434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>
            <a:off x="5082268" y="8230766"/>
            <a:ext cx="1499508" cy="53378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0" bIns="0" rtlCol="0" anchor="t"/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クリックすると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r>
              <a:rPr kumimoji="1" lang="ja-JP" altLang="en-US" sz="1100">
                <a:solidFill>
                  <a:srgbClr val="FF0000"/>
                </a:solidFill>
              </a:rPr>
              <a:t>チェックできます</a:t>
            </a:r>
          </a:p>
        </xdr:txBody>
      </xdr: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>
            <a:stCxn id="10" idx="1"/>
          </xdr:cNvCxnSpPr>
        </xdr:nvCxnSpPr>
        <xdr:spPr>
          <a:xfrm flipH="1">
            <a:off x="2505075" y="8497661"/>
            <a:ext cx="2577193" cy="341539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457200</xdr:colOff>
      <xdr:row>95</xdr:row>
      <xdr:rowOff>152399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371600" y="16363950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656686</xdr:colOff>
      <xdr:row>94</xdr:row>
      <xdr:rowOff>95789</xdr:rowOff>
    </xdr:from>
    <xdr:to>
      <xdr:col>5</xdr:col>
      <xdr:colOff>655967</xdr:colOff>
      <xdr:row>96</xdr:row>
      <xdr:rowOff>76739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342486" y="16288289"/>
          <a:ext cx="2742481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着色部に入力してください</a:t>
          </a:r>
        </a:p>
      </xdr:txBody>
    </xdr:sp>
    <xdr:clientData/>
  </xdr:twoCellAnchor>
  <xdr:twoCellAnchor editAs="oneCell">
    <xdr:from>
      <xdr:col>1</xdr:col>
      <xdr:colOff>161926</xdr:colOff>
      <xdr:row>5</xdr:row>
      <xdr:rowOff>0</xdr:rowOff>
    </xdr:from>
    <xdr:to>
      <xdr:col>9</xdr:col>
      <xdr:colOff>632620</xdr:colOff>
      <xdr:row>29</xdr:row>
      <xdr:rowOff>152400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403"/>
        <a:stretch/>
      </xdr:blipFill>
      <xdr:spPr bwMode="auto">
        <a:xfrm>
          <a:off x="847726" y="914400"/>
          <a:ext cx="5957094" cy="42672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67</xdr:row>
      <xdr:rowOff>123825</xdr:rowOff>
    </xdr:from>
    <xdr:to>
      <xdr:col>10</xdr:col>
      <xdr:colOff>590550</xdr:colOff>
      <xdr:row>88</xdr:row>
      <xdr:rowOff>95250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687175"/>
          <a:ext cx="6781800" cy="35718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472168</xdr:colOff>
      <xdr:row>85</xdr:row>
      <xdr:rowOff>0</xdr:rowOff>
    </xdr:from>
    <xdr:to>
      <xdr:col>10</xdr:col>
      <xdr:colOff>628650</xdr:colOff>
      <xdr:row>93</xdr:row>
      <xdr:rowOff>161925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GrpSpPr/>
      </xdr:nvGrpSpPr>
      <xdr:grpSpPr>
        <a:xfrm>
          <a:off x="5958568" y="14649450"/>
          <a:ext cx="1528082" cy="1533525"/>
          <a:chOff x="5558518" y="7516391"/>
          <a:chExt cx="1528082" cy="1533525"/>
        </a:xfrm>
      </xdr:grpSpPr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 txBox="1"/>
        </xdr:nvSpPr>
        <xdr:spPr>
          <a:xfrm>
            <a:off x="5558518" y="8221241"/>
            <a:ext cx="1528082" cy="8286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0" bIns="0" rtlCol="0" anchor="t"/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マイナスの場合は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r>
              <a:rPr kumimoji="1" lang="en-US" altLang="ja-JP" sz="1100">
                <a:solidFill>
                  <a:srgbClr val="FF0000"/>
                </a:solidFill>
              </a:rPr>
              <a:t>0</a:t>
            </a:r>
            <a:r>
              <a:rPr kumimoji="1" lang="ja-JP" altLang="en-US" sz="1100">
                <a:solidFill>
                  <a:srgbClr val="FF0000"/>
                </a:solidFill>
              </a:rPr>
              <a:t>になるようになっています。</a:t>
            </a:r>
          </a:p>
        </xdr:txBody>
      </xdr:sp>
      <xdr:cxnSp macro="">
        <xdr:nvCxnSpPr>
          <xdr:cNvPr id="31" name="直線矢印コネクタ 3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CxnSpPr/>
        </xdr:nvCxnSpPr>
        <xdr:spPr>
          <a:xfrm flipH="1" flipV="1">
            <a:off x="5638800" y="7516391"/>
            <a:ext cx="209550" cy="714375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304801</xdr:colOff>
      <xdr:row>96</xdr:row>
      <xdr:rowOff>114299</xdr:rowOff>
    </xdr:from>
    <xdr:to>
      <xdr:col>9</xdr:col>
      <xdr:colOff>625706</xdr:colOff>
      <xdr:row>128</xdr:row>
      <xdr:rowOff>104774</xdr:rowOff>
    </xdr:to>
    <xdr:pic>
      <xdr:nvPicPr>
        <xdr:cNvPr id="7175" name="図 7174">
          <a:extLst>
            <a:ext uri="{FF2B5EF4-FFF2-40B4-BE49-F238E27FC236}">
              <a16:creationId xmlns:a16="http://schemas.microsoft.com/office/drawing/2014/main" id="{00000000-0008-0000-0400-00000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1" y="16659224"/>
          <a:ext cx="5807305" cy="54768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76200</xdr:colOff>
      <xdr:row>109</xdr:row>
      <xdr:rowOff>76200</xdr:rowOff>
    </xdr:from>
    <xdr:to>
      <xdr:col>9</xdr:col>
      <xdr:colOff>514352</xdr:colOff>
      <xdr:row>111</xdr:row>
      <xdr:rowOff>33959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5562600" y="18849975"/>
          <a:ext cx="1123952" cy="30065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666750</xdr:colOff>
      <xdr:row>102</xdr:row>
      <xdr:rowOff>91108</xdr:rowOff>
    </xdr:from>
    <xdr:to>
      <xdr:col>9</xdr:col>
      <xdr:colOff>419100</xdr:colOff>
      <xdr:row>108</xdr:row>
      <xdr:rowOff>110159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5467350" y="17664733"/>
          <a:ext cx="1123950" cy="1047751"/>
        </a:xfrm>
        <a:prstGeom prst="wedgeRectCallout">
          <a:avLst>
            <a:gd name="adj1" fmla="val 4855"/>
            <a:gd name="adj2" fmla="val 7135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収支が合っていない場合はここに</a:t>
          </a:r>
          <a:r>
            <a:rPr kumimoji="1" lang="en-US" altLang="ja-JP" sz="1100">
              <a:solidFill>
                <a:sysClr val="windowText" lastClr="000000"/>
              </a:solidFill>
            </a:rPr>
            <a:t>NG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</xdr:row>
      <xdr:rowOff>38099</xdr:rowOff>
    </xdr:from>
    <xdr:to>
      <xdr:col>4</xdr:col>
      <xdr:colOff>219075</xdr:colOff>
      <xdr:row>3</xdr:row>
      <xdr:rowOff>95249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 rot="21412366">
          <a:off x="1247775" y="209549"/>
          <a:ext cx="32385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</a:rPr>
            <a:t>このワークシートは変更しないでください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0108-FDFB-430D-8C66-8FE383D951E8}">
  <sheetPr codeName="Sheet1"/>
  <dimension ref="A1:Y407"/>
  <sheetViews>
    <sheetView tabSelected="1" view="pageBreakPreview" topLeftCell="A148" zoomScale="90" zoomScaleNormal="100" zoomScaleSheetLayoutView="90" workbookViewId="0">
      <selection activeCell="M5" sqref="M5:Q5"/>
    </sheetView>
  </sheetViews>
  <sheetFormatPr defaultRowHeight="15.75"/>
  <cols>
    <col min="1" max="1" width="6.125" style="2" customWidth="1"/>
    <col min="2" max="2" width="3.125" style="19" customWidth="1"/>
    <col min="3" max="3" width="1" style="2" customWidth="1"/>
    <col min="4" max="17" width="4.75" style="2" customWidth="1"/>
    <col min="18" max="18" width="5.75" style="2" customWidth="1"/>
    <col min="19" max="19" width="1.875" style="2" customWidth="1"/>
    <col min="20" max="21" width="4.375" style="2" customWidth="1"/>
    <col min="22" max="25" width="6.125" style="2" customWidth="1"/>
    <col min="26" max="16384" width="9" style="2"/>
  </cols>
  <sheetData>
    <row r="1" spans="1:17">
      <c r="A1" s="1" t="s">
        <v>16</v>
      </c>
    </row>
    <row r="5" spans="1:17">
      <c r="M5" s="109">
        <v>46113</v>
      </c>
      <c r="N5" s="110"/>
      <c r="O5" s="110"/>
      <c r="P5" s="110"/>
      <c r="Q5" s="110"/>
    </row>
    <row r="8" spans="1:17">
      <c r="A8" s="2" t="s">
        <v>114</v>
      </c>
    </row>
    <row r="9" spans="1:17">
      <c r="A9" s="2" t="s">
        <v>117</v>
      </c>
    </row>
    <row r="13" spans="1:17">
      <c r="J13" s="113"/>
      <c r="K13" s="113"/>
      <c r="L13" s="113"/>
      <c r="M13" s="2" t="s">
        <v>1</v>
      </c>
    </row>
    <row r="14" spans="1:17" ht="12.75" customHeight="1"/>
    <row r="15" spans="1:17">
      <c r="L15" s="111" t="s">
        <v>99</v>
      </c>
      <c r="M15" s="111"/>
      <c r="N15" s="112"/>
      <c r="O15" s="112"/>
      <c r="P15" s="112"/>
      <c r="Q15" s="112"/>
    </row>
    <row r="22" spans="1:20">
      <c r="E22" s="2" t="s">
        <v>98</v>
      </c>
      <c r="F22" s="79">
        <v>7</v>
      </c>
      <c r="G22" s="2" t="s">
        <v>115</v>
      </c>
    </row>
    <row r="26" spans="1:20" ht="15.75" customHeight="1">
      <c r="A26" s="114" t="s">
        <v>116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</row>
    <row r="27" spans="1:20" ht="15.75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</row>
    <row r="28" spans="1:20" ht="15.7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</row>
    <row r="33" spans="1:25" ht="15" customHeight="1">
      <c r="A33" s="2" t="s">
        <v>2</v>
      </c>
    </row>
    <row r="34" spans="1:25" ht="15" customHeight="1"/>
    <row r="35" spans="1:25" ht="15" customHeight="1"/>
    <row r="36" spans="1:25" ht="15" customHeight="1">
      <c r="L36" s="108">
        <f>$J$13</f>
        <v>0</v>
      </c>
      <c r="M36" s="108"/>
      <c r="N36" s="108"/>
      <c r="O36" s="2" t="s">
        <v>0</v>
      </c>
    </row>
    <row r="37" spans="1:25" ht="21.75" customHeight="1"/>
    <row r="38" spans="1:25" ht="15" customHeight="1">
      <c r="D38" s="2" t="s">
        <v>98</v>
      </c>
      <c r="E38" s="80">
        <f>$F$22</f>
        <v>7</v>
      </c>
      <c r="F38" s="2" t="s">
        <v>100</v>
      </c>
      <c r="Q38" s="1">
        <v>1</v>
      </c>
      <c r="U38" s="2" t="s">
        <v>62</v>
      </c>
    </row>
    <row r="39" spans="1:25" ht="15" customHeight="1">
      <c r="A39" s="14"/>
      <c r="B39" s="20"/>
      <c r="C39" s="1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1:25" ht="15" customHeight="1">
      <c r="A40" s="15"/>
      <c r="B40" s="21"/>
      <c r="C40" s="12"/>
      <c r="D40" s="6" t="s">
        <v>4</v>
      </c>
      <c r="E40" s="6"/>
      <c r="F40" s="6"/>
      <c r="G40" s="6"/>
      <c r="H40" s="6"/>
      <c r="I40" s="102"/>
      <c r="J40" s="103"/>
      <c r="K40" s="103"/>
      <c r="L40" s="103"/>
      <c r="M40" s="103"/>
      <c r="N40" s="103"/>
      <c r="O40" s="103"/>
      <c r="P40" s="103"/>
      <c r="Q40" s="103"/>
      <c r="S40" s="7"/>
    </row>
    <row r="41" spans="1:25" ht="15" customHeight="1">
      <c r="A41" s="15"/>
      <c r="B41" s="21"/>
      <c r="C41" s="12"/>
      <c r="D41" s="6" t="s">
        <v>5</v>
      </c>
      <c r="E41" s="6"/>
      <c r="F41" s="6"/>
      <c r="G41" s="6"/>
      <c r="H41" s="6"/>
      <c r="I41" s="104"/>
      <c r="J41" s="105"/>
      <c r="K41" s="105"/>
      <c r="L41" s="105"/>
      <c r="M41" s="105"/>
      <c r="N41" s="105"/>
      <c r="O41" s="105"/>
      <c r="P41" s="105"/>
      <c r="Q41" s="105"/>
      <c r="S41" s="7"/>
    </row>
    <row r="42" spans="1:25" ht="15" customHeight="1">
      <c r="A42" s="15"/>
      <c r="B42" s="21"/>
      <c r="C42" s="12"/>
      <c r="D42" s="6" t="s">
        <v>6</v>
      </c>
      <c r="E42" s="6"/>
      <c r="F42" s="6"/>
      <c r="G42" s="6"/>
      <c r="H42" s="6"/>
      <c r="I42" s="104"/>
      <c r="J42" s="105"/>
      <c r="K42" s="105"/>
      <c r="L42" s="105"/>
      <c r="M42" s="105"/>
      <c r="N42" s="105"/>
      <c r="O42" s="105"/>
      <c r="P42" s="105"/>
      <c r="Q42" s="105"/>
      <c r="S42" s="7"/>
    </row>
    <row r="43" spans="1:25" ht="15" customHeight="1">
      <c r="A43" s="15"/>
      <c r="B43" s="21"/>
      <c r="C43" s="12"/>
      <c r="D43" s="6" t="s">
        <v>7</v>
      </c>
      <c r="E43" s="6"/>
      <c r="F43" s="6"/>
      <c r="G43" s="6"/>
      <c r="H43" s="6"/>
      <c r="I43" s="104"/>
      <c r="J43" s="105"/>
      <c r="K43" s="105"/>
      <c r="L43" s="105"/>
      <c r="M43" s="105"/>
      <c r="N43" s="105"/>
      <c r="O43" s="105"/>
      <c r="P43" s="105"/>
      <c r="Q43" s="105"/>
      <c r="S43" s="7"/>
    </row>
    <row r="44" spans="1:25" ht="15" customHeight="1">
      <c r="A44" s="15"/>
      <c r="B44" s="21"/>
      <c r="C44" s="12"/>
      <c r="D44" s="6" t="s">
        <v>73</v>
      </c>
      <c r="E44" s="6"/>
      <c r="F44" s="117" t="s">
        <v>120</v>
      </c>
      <c r="G44" s="117"/>
      <c r="H44" s="118" t="s">
        <v>121</v>
      </c>
      <c r="I44" s="118"/>
      <c r="J44" s="118"/>
      <c r="K44" s="119" t="s">
        <v>122</v>
      </c>
      <c r="L44" s="119"/>
      <c r="M44" s="119"/>
      <c r="N44" s="120" t="s">
        <v>123</v>
      </c>
      <c r="O44" s="120"/>
      <c r="P44" s="120"/>
      <c r="Q44" s="120"/>
      <c r="S44" s="7"/>
      <c r="U44" s="2">
        <f>COUNTIF(V44:Y44,TRUE)</f>
        <v>0</v>
      </c>
      <c r="V44" s="76" t="b">
        <v>0</v>
      </c>
      <c r="W44" s="76" t="b">
        <v>0</v>
      </c>
      <c r="X44" s="76" t="b">
        <v>0</v>
      </c>
      <c r="Y44" s="76" t="b">
        <v>0</v>
      </c>
    </row>
    <row r="45" spans="1:25" ht="15" customHeight="1">
      <c r="A45" s="15"/>
      <c r="B45" s="22">
        <v>1</v>
      </c>
      <c r="C45" s="13"/>
      <c r="D45" s="6" t="s">
        <v>3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S45" s="7"/>
    </row>
    <row r="46" spans="1:25" ht="15" customHeight="1">
      <c r="A46" s="15"/>
      <c r="B46" s="21"/>
      <c r="C46" s="12"/>
      <c r="D46" s="115" t="s">
        <v>8</v>
      </c>
      <c r="E46" s="115"/>
      <c r="F46" s="18">
        <v>4</v>
      </c>
      <c r="G46" s="18">
        <v>5</v>
      </c>
      <c r="H46" s="18">
        <v>6</v>
      </c>
      <c r="I46" s="18">
        <v>7</v>
      </c>
      <c r="J46" s="18">
        <v>8</v>
      </c>
      <c r="K46" s="18">
        <v>9</v>
      </c>
      <c r="L46" s="18">
        <v>10</v>
      </c>
      <c r="M46" s="18">
        <v>11</v>
      </c>
      <c r="N46" s="18">
        <v>12</v>
      </c>
      <c r="O46" s="18">
        <v>1</v>
      </c>
      <c r="P46" s="18">
        <v>2</v>
      </c>
      <c r="Q46" s="18">
        <v>3</v>
      </c>
      <c r="R46" s="18" t="s">
        <v>14</v>
      </c>
      <c r="S46" s="7"/>
    </row>
    <row r="47" spans="1:25" ht="19.5" customHeight="1">
      <c r="A47" s="15"/>
      <c r="B47" s="21"/>
      <c r="C47" s="12"/>
      <c r="D47" s="115" t="s">
        <v>9</v>
      </c>
      <c r="E47" s="11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18">
        <f>SUM(F47:Q47)</f>
        <v>0</v>
      </c>
      <c r="S47" s="7"/>
    </row>
    <row r="48" spans="1:25" ht="19.5" customHeight="1">
      <c r="A48" s="15"/>
      <c r="B48" s="21"/>
      <c r="C48" s="12"/>
      <c r="D48" s="116" t="s">
        <v>10</v>
      </c>
      <c r="E48" s="116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18">
        <f>SUM(F48:Q48)</f>
        <v>0</v>
      </c>
      <c r="S48" s="7"/>
    </row>
    <row r="49" spans="1:25" ht="15" customHeight="1">
      <c r="A49" s="15"/>
      <c r="B49" s="21"/>
      <c r="C49" s="12"/>
      <c r="D49" s="6" t="s">
        <v>11</v>
      </c>
      <c r="E49" s="6"/>
      <c r="F49" s="6"/>
      <c r="G49" s="6"/>
      <c r="H49" s="106"/>
      <c r="I49" s="107"/>
      <c r="J49" s="78" t="s">
        <v>97</v>
      </c>
      <c r="K49" s="106"/>
      <c r="L49" s="106"/>
      <c r="M49" s="6"/>
      <c r="N49" s="6"/>
      <c r="O49" s="6"/>
      <c r="P49" s="6"/>
      <c r="Q49" s="6"/>
      <c r="R49" s="6"/>
      <c r="S49" s="7"/>
    </row>
    <row r="50" spans="1:25" ht="15" customHeight="1">
      <c r="A50" s="15"/>
      <c r="B50" s="21"/>
      <c r="C50" s="12"/>
      <c r="D50" s="6" t="s">
        <v>15</v>
      </c>
      <c r="E50" s="6"/>
      <c r="F50" s="6"/>
      <c r="G50" s="77" t="s">
        <v>12</v>
      </c>
      <c r="H50" s="100"/>
      <c r="I50" s="101"/>
      <c r="J50" s="101"/>
      <c r="K50" s="101"/>
      <c r="L50" s="101"/>
      <c r="M50" s="101"/>
      <c r="N50" s="101"/>
      <c r="O50" s="101"/>
      <c r="P50" s="101"/>
      <c r="Q50" s="101"/>
      <c r="R50" s="6"/>
      <c r="S50" s="7"/>
    </row>
    <row r="51" spans="1:25" ht="15" customHeight="1">
      <c r="A51" s="15"/>
      <c r="B51" s="21"/>
      <c r="C51" s="12"/>
      <c r="D51" s="6"/>
      <c r="E51" s="6"/>
      <c r="F51" s="6"/>
      <c r="G51" s="77" t="s">
        <v>12</v>
      </c>
      <c r="H51" s="100"/>
      <c r="I51" s="101"/>
      <c r="J51" s="101"/>
      <c r="K51" s="101"/>
      <c r="L51" s="101"/>
      <c r="M51" s="101"/>
      <c r="N51" s="101"/>
      <c r="O51" s="101"/>
      <c r="P51" s="101"/>
      <c r="Q51" s="101"/>
      <c r="R51" s="6"/>
      <c r="S51" s="7"/>
    </row>
    <row r="52" spans="1:25" ht="15" customHeight="1">
      <c r="A52" s="15"/>
      <c r="B52" s="21"/>
      <c r="C52" s="12"/>
      <c r="D52" s="6"/>
      <c r="E52" s="6"/>
      <c r="F52" s="6"/>
      <c r="G52" s="77" t="s">
        <v>12</v>
      </c>
      <c r="H52" s="100"/>
      <c r="I52" s="101"/>
      <c r="J52" s="101"/>
      <c r="K52" s="101"/>
      <c r="L52" s="101"/>
      <c r="M52" s="101"/>
      <c r="N52" s="101"/>
      <c r="O52" s="101"/>
      <c r="P52" s="101"/>
      <c r="Q52" s="101"/>
      <c r="R52" s="6"/>
      <c r="S52" s="7"/>
    </row>
    <row r="53" spans="1:25" ht="7.5" customHeight="1">
      <c r="A53" s="15"/>
      <c r="B53" s="23"/>
      <c r="C53" s="11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9"/>
    </row>
    <row r="54" spans="1:25" ht="15" customHeight="1">
      <c r="A54" s="15"/>
      <c r="B54" s="20"/>
      <c r="C54" s="1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1:25" ht="15" customHeight="1">
      <c r="A55" s="15"/>
      <c r="B55" s="21"/>
      <c r="C55" s="12"/>
      <c r="D55" s="6" t="s">
        <v>4</v>
      </c>
      <c r="E55" s="6"/>
      <c r="F55" s="6"/>
      <c r="G55" s="6"/>
      <c r="H55" s="6"/>
      <c r="I55" s="102"/>
      <c r="J55" s="103"/>
      <c r="K55" s="103"/>
      <c r="L55" s="103"/>
      <c r="M55" s="103"/>
      <c r="N55" s="103"/>
      <c r="O55" s="103"/>
      <c r="P55" s="103"/>
      <c r="Q55" s="103"/>
      <c r="S55" s="7"/>
    </row>
    <row r="56" spans="1:25" ht="15" customHeight="1">
      <c r="A56" s="15"/>
      <c r="B56" s="21"/>
      <c r="C56" s="12"/>
      <c r="D56" s="6" t="s">
        <v>5</v>
      </c>
      <c r="E56" s="6"/>
      <c r="F56" s="6"/>
      <c r="G56" s="6"/>
      <c r="H56" s="6"/>
      <c r="I56" s="104"/>
      <c r="J56" s="105"/>
      <c r="K56" s="105"/>
      <c r="L56" s="105"/>
      <c r="M56" s="105"/>
      <c r="N56" s="105"/>
      <c r="O56" s="105"/>
      <c r="P56" s="105"/>
      <c r="Q56" s="105"/>
      <c r="S56" s="7"/>
    </row>
    <row r="57" spans="1:25" ht="15" customHeight="1">
      <c r="A57" s="15"/>
      <c r="B57" s="21"/>
      <c r="C57" s="12"/>
      <c r="D57" s="6" t="s">
        <v>6</v>
      </c>
      <c r="E57" s="6"/>
      <c r="F57" s="6"/>
      <c r="G57" s="6"/>
      <c r="H57" s="6"/>
      <c r="I57" s="104"/>
      <c r="J57" s="105"/>
      <c r="K57" s="105"/>
      <c r="L57" s="105"/>
      <c r="M57" s="105"/>
      <c r="N57" s="105"/>
      <c r="O57" s="105"/>
      <c r="P57" s="105"/>
      <c r="Q57" s="105"/>
      <c r="S57" s="7"/>
    </row>
    <row r="58" spans="1:25" ht="15" customHeight="1">
      <c r="A58" s="15"/>
      <c r="B58" s="21"/>
      <c r="C58" s="12"/>
      <c r="D58" s="6" t="s">
        <v>7</v>
      </c>
      <c r="E58" s="6"/>
      <c r="F58" s="6"/>
      <c r="G58" s="6"/>
      <c r="H58" s="6"/>
      <c r="I58" s="104"/>
      <c r="J58" s="105"/>
      <c r="K58" s="105"/>
      <c r="L58" s="105"/>
      <c r="M58" s="105"/>
      <c r="N58" s="105"/>
      <c r="O58" s="105"/>
      <c r="P58" s="105"/>
      <c r="Q58" s="105"/>
      <c r="S58" s="7"/>
    </row>
    <row r="59" spans="1:25" ht="15" customHeight="1">
      <c r="A59" s="15"/>
      <c r="B59" s="21"/>
      <c r="C59" s="12"/>
      <c r="D59" s="6" t="s">
        <v>73</v>
      </c>
      <c r="E59" s="6"/>
      <c r="F59" s="117" t="s">
        <v>120</v>
      </c>
      <c r="G59" s="117"/>
      <c r="H59" s="118" t="s">
        <v>121</v>
      </c>
      <c r="I59" s="118"/>
      <c r="J59" s="118"/>
      <c r="K59" s="119" t="s">
        <v>122</v>
      </c>
      <c r="L59" s="119"/>
      <c r="M59" s="119"/>
      <c r="N59" s="120" t="s">
        <v>123</v>
      </c>
      <c r="O59" s="120"/>
      <c r="P59" s="120"/>
      <c r="Q59" s="120"/>
      <c r="S59" s="7"/>
      <c r="U59" s="2">
        <f>COUNTIF(V59:Y59,TRUE)</f>
        <v>0</v>
      </c>
      <c r="V59" s="76" t="b">
        <v>0</v>
      </c>
      <c r="W59" s="76" t="b">
        <v>0</v>
      </c>
      <c r="X59" s="76" t="b">
        <v>0</v>
      </c>
      <c r="Y59" s="76" t="b">
        <v>0</v>
      </c>
    </row>
    <row r="60" spans="1:25" ht="15" customHeight="1">
      <c r="A60" s="15"/>
      <c r="B60" s="22">
        <v>2</v>
      </c>
      <c r="C60" s="13"/>
      <c r="D60" s="6" t="s">
        <v>3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S60" s="7"/>
    </row>
    <row r="61" spans="1:25" ht="15" customHeight="1">
      <c r="A61" s="15"/>
      <c r="B61" s="21"/>
      <c r="C61" s="12"/>
      <c r="D61" s="115" t="s">
        <v>8</v>
      </c>
      <c r="E61" s="115"/>
      <c r="F61" s="18">
        <v>4</v>
      </c>
      <c r="G61" s="18">
        <v>5</v>
      </c>
      <c r="H61" s="18">
        <v>6</v>
      </c>
      <c r="I61" s="18">
        <v>7</v>
      </c>
      <c r="J61" s="18">
        <v>8</v>
      </c>
      <c r="K61" s="18">
        <v>9</v>
      </c>
      <c r="L61" s="18">
        <v>10</v>
      </c>
      <c r="M61" s="18">
        <v>11</v>
      </c>
      <c r="N61" s="18">
        <v>12</v>
      </c>
      <c r="O61" s="18">
        <v>1</v>
      </c>
      <c r="P61" s="18">
        <v>2</v>
      </c>
      <c r="Q61" s="18">
        <v>3</v>
      </c>
      <c r="R61" s="18" t="s">
        <v>14</v>
      </c>
      <c r="S61" s="7"/>
    </row>
    <row r="62" spans="1:25" ht="19.5" customHeight="1">
      <c r="A62" s="15"/>
      <c r="B62" s="21"/>
      <c r="C62" s="12"/>
      <c r="D62" s="115" t="s">
        <v>9</v>
      </c>
      <c r="E62" s="11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18">
        <f>SUM(F62:Q62)</f>
        <v>0</v>
      </c>
      <c r="S62" s="7"/>
    </row>
    <row r="63" spans="1:25" ht="19.5" customHeight="1">
      <c r="A63" s="15"/>
      <c r="B63" s="21"/>
      <c r="C63" s="12"/>
      <c r="D63" s="116" t="s">
        <v>10</v>
      </c>
      <c r="E63" s="116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18">
        <f>SUM(F63:Q63)</f>
        <v>0</v>
      </c>
      <c r="S63" s="7"/>
    </row>
    <row r="64" spans="1:25" ht="15" customHeight="1">
      <c r="A64" s="15"/>
      <c r="B64" s="21"/>
      <c r="C64" s="12"/>
      <c r="D64" s="6" t="s">
        <v>11</v>
      </c>
      <c r="E64" s="6"/>
      <c r="F64" s="6"/>
      <c r="G64" s="6"/>
      <c r="H64" s="106"/>
      <c r="I64" s="107"/>
      <c r="J64" s="78" t="s">
        <v>97</v>
      </c>
      <c r="K64" s="106"/>
      <c r="L64" s="106"/>
      <c r="M64" s="6"/>
      <c r="N64" s="6"/>
      <c r="O64" s="6"/>
      <c r="P64" s="6"/>
      <c r="Q64" s="6"/>
      <c r="R64" s="6"/>
      <c r="S64" s="7"/>
    </row>
    <row r="65" spans="1:25" ht="15" customHeight="1">
      <c r="A65" s="15"/>
      <c r="B65" s="21"/>
      <c r="C65" s="12"/>
      <c r="D65" s="6" t="s">
        <v>15</v>
      </c>
      <c r="E65" s="6"/>
      <c r="F65" s="6"/>
      <c r="G65" s="77" t="s">
        <v>12</v>
      </c>
      <c r="H65" s="100"/>
      <c r="I65" s="101"/>
      <c r="J65" s="101"/>
      <c r="K65" s="101"/>
      <c r="L65" s="101"/>
      <c r="M65" s="101"/>
      <c r="N65" s="101"/>
      <c r="O65" s="101"/>
      <c r="P65" s="101"/>
      <c r="Q65" s="101"/>
      <c r="R65" s="6"/>
      <c r="S65" s="7"/>
    </row>
    <row r="66" spans="1:25" ht="15" customHeight="1">
      <c r="A66" s="15"/>
      <c r="B66" s="21"/>
      <c r="C66" s="12"/>
      <c r="D66" s="6"/>
      <c r="E66" s="6"/>
      <c r="F66" s="6"/>
      <c r="G66" s="77" t="s">
        <v>12</v>
      </c>
      <c r="H66" s="100"/>
      <c r="I66" s="101"/>
      <c r="J66" s="101"/>
      <c r="K66" s="101"/>
      <c r="L66" s="101"/>
      <c r="M66" s="101"/>
      <c r="N66" s="101"/>
      <c r="O66" s="101"/>
      <c r="P66" s="101"/>
      <c r="Q66" s="101"/>
      <c r="R66" s="6"/>
      <c r="S66" s="7"/>
    </row>
    <row r="67" spans="1:25" ht="15" customHeight="1">
      <c r="A67" s="15"/>
      <c r="B67" s="21"/>
      <c r="C67" s="12"/>
      <c r="D67" s="6"/>
      <c r="E67" s="6"/>
      <c r="F67" s="6"/>
      <c r="G67" s="77" t="s">
        <v>12</v>
      </c>
      <c r="H67" s="100"/>
      <c r="I67" s="101"/>
      <c r="J67" s="101"/>
      <c r="K67" s="101"/>
      <c r="L67" s="101"/>
      <c r="M67" s="101"/>
      <c r="N67" s="101"/>
      <c r="O67" s="101"/>
      <c r="P67" s="101"/>
      <c r="Q67" s="101"/>
      <c r="R67" s="6"/>
      <c r="S67" s="7"/>
    </row>
    <row r="68" spans="1:25" ht="7.5" customHeight="1">
      <c r="A68" s="15"/>
      <c r="B68" s="23"/>
      <c r="C68" s="11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9"/>
    </row>
    <row r="69" spans="1:25" ht="15" customHeight="1">
      <c r="A69" s="15"/>
      <c r="B69" s="20"/>
      <c r="C69" s="1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4"/>
    </row>
    <row r="70" spans="1:25" ht="15" customHeight="1">
      <c r="A70" s="15"/>
      <c r="B70" s="21"/>
      <c r="C70" s="12"/>
      <c r="D70" s="6" t="s">
        <v>4</v>
      </c>
      <c r="E70" s="6"/>
      <c r="F70" s="6"/>
      <c r="G70" s="6"/>
      <c r="H70" s="6"/>
      <c r="I70" s="102"/>
      <c r="J70" s="103"/>
      <c r="K70" s="103"/>
      <c r="L70" s="103"/>
      <c r="M70" s="103"/>
      <c r="N70" s="103"/>
      <c r="O70" s="103"/>
      <c r="P70" s="103"/>
      <c r="Q70" s="103"/>
      <c r="S70" s="7"/>
    </row>
    <row r="71" spans="1:25" ht="15" customHeight="1">
      <c r="A71" s="15"/>
      <c r="B71" s="21"/>
      <c r="C71" s="12"/>
      <c r="D71" s="6" t="s">
        <v>5</v>
      </c>
      <c r="E71" s="6"/>
      <c r="F71" s="6"/>
      <c r="G71" s="6"/>
      <c r="H71" s="6"/>
      <c r="I71" s="104"/>
      <c r="J71" s="105"/>
      <c r="K71" s="105"/>
      <c r="L71" s="105"/>
      <c r="M71" s="105"/>
      <c r="N71" s="105"/>
      <c r="O71" s="105"/>
      <c r="P71" s="105"/>
      <c r="Q71" s="105"/>
      <c r="S71" s="7"/>
    </row>
    <row r="72" spans="1:25" ht="15" customHeight="1">
      <c r="A72" s="15"/>
      <c r="B72" s="21"/>
      <c r="C72" s="12"/>
      <c r="D72" s="6" t="s">
        <v>6</v>
      </c>
      <c r="E72" s="6"/>
      <c r="F72" s="6"/>
      <c r="G72" s="6"/>
      <c r="H72" s="6"/>
      <c r="I72" s="104"/>
      <c r="J72" s="105"/>
      <c r="K72" s="105"/>
      <c r="L72" s="105"/>
      <c r="M72" s="105"/>
      <c r="N72" s="105"/>
      <c r="O72" s="105"/>
      <c r="P72" s="105"/>
      <c r="Q72" s="105"/>
      <c r="S72" s="7"/>
    </row>
    <row r="73" spans="1:25" ht="15" customHeight="1">
      <c r="A73" s="15"/>
      <c r="B73" s="21"/>
      <c r="C73" s="12"/>
      <c r="D73" s="6" t="s">
        <v>7</v>
      </c>
      <c r="E73" s="6"/>
      <c r="F73" s="6"/>
      <c r="G73" s="6"/>
      <c r="H73" s="6"/>
      <c r="I73" s="104"/>
      <c r="J73" s="105"/>
      <c r="K73" s="105"/>
      <c r="L73" s="105"/>
      <c r="M73" s="105"/>
      <c r="N73" s="105"/>
      <c r="O73" s="105"/>
      <c r="P73" s="105"/>
      <c r="Q73" s="105"/>
      <c r="S73" s="7"/>
    </row>
    <row r="74" spans="1:25" ht="15" customHeight="1">
      <c r="A74" s="15"/>
      <c r="B74" s="21"/>
      <c r="C74" s="12"/>
      <c r="D74" s="6" t="s">
        <v>73</v>
      </c>
      <c r="E74" s="6"/>
      <c r="F74" s="117" t="s">
        <v>120</v>
      </c>
      <c r="G74" s="117"/>
      <c r="H74" s="118" t="s">
        <v>121</v>
      </c>
      <c r="I74" s="118"/>
      <c r="J74" s="118"/>
      <c r="K74" s="119" t="s">
        <v>122</v>
      </c>
      <c r="L74" s="119"/>
      <c r="M74" s="119"/>
      <c r="N74" s="120" t="s">
        <v>123</v>
      </c>
      <c r="O74" s="120"/>
      <c r="P74" s="120"/>
      <c r="Q74" s="120"/>
      <c r="S74" s="7"/>
      <c r="U74" s="2">
        <f>COUNTIF(V74:Y74,TRUE)</f>
        <v>0</v>
      </c>
      <c r="V74" s="76" t="b">
        <v>0</v>
      </c>
      <c r="W74" s="76" t="b">
        <v>0</v>
      </c>
      <c r="X74" s="76" t="b">
        <v>0</v>
      </c>
      <c r="Y74" s="76" t="b">
        <v>0</v>
      </c>
    </row>
    <row r="75" spans="1:25" ht="15" customHeight="1">
      <c r="A75" s="15"/>
      <c r="B75" s="22">
        <f>B60+1</f>
        <v>3</v>
      </c>
      <c r="C75" s="13"/>
      <c r="D75" s="6" t="s">
        <v>3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S75" s="7"/>
    </row>
    <row r="76" spans="1:25" ht="15" customHeight="1">
      <c r="A76" s="15"/>
      <c r="B76" s="21"/>
      <c r="C76" s="12"/>
      <c r="D76" s="115" t="s">
        <v>8</v>
      </c>
      <c r="E76" s="115"/>
      <c r="F76" s="18">
        <v>4</v>
      </c>
      <c r="G76" s="18">
        <v>5</v>
      </c>
      <c r="H76" s="18">
        <v>6</v>
      </c>
      <c r="I76" s="18">
        <v>7</v>
      </c>
      <c r="J76" s="18">
        <v>8</v>
      </c>
      <c r="K76" s="18">
        <v>9</v>
      </c>
      <c r="L76" s="18">
        <v>10</v>
      </c>
      <c r="M76" s="18">
        <v>11</v>
      </c>
      <c r="N76" s="18">
        <v>12</v>
      </c>
      <c r="O76" s="18">
        <v>1</v>
      </c>
      <c r="P76" s="18">
        <v>2</v>
      </c>
      <c r="Q76" s="18">
        <v>3</v>
      </c>
      <c r="R76" s="18" t="s">
        <v>14</v>
      </c>
      <c r="S76" s="7"/>
    </row>
    <row r="77" spans="1:25" ht="19.5" customHeight="1">
      <c r="A77" s="15"/>
      <c r="B77" s="21"/>
      <c r="C77" s="12"/>
      <c r="D77" s="115" t="s">
        <v>9</v>
      </c>
      <c r="E77" s="11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18">
        <f>SUM(F77:Q77)</f>
        <v>0</v>
      </c>
      <c r="S77" s="7"/>
    </row>
    <row r="78" spans="1:25" ht="19.5" customHeight="1">
      <c r="A78" s="15"/>
      <c r="B78" s="21"/>
      <c r="C78" s="12"/>
      <c r="D78" s="116" t="s">
        <v>10</v>
      </c>
      <c r="E78" s="116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18">
        <f>SUM(F78:Q78)</f>
        <v>0</v>
      </c>
      <c r="S78" s="7"/>
    </row>
    <row r="79" spans="1:25" ht="15" customHeight="1">
      <c r="A79" s="15"/>
      <c r="B79" s="21"/>
      <c r="C79" s="12"/>
      <c r="D79" s="6" t="s">
        <v>11</v>
      </c>
      <c r="E79" s="6"/>
      <c r="F79" s="6"/>
      <c r="G79" s="6"/>
      <c r="H79" s="106"/>
      <c r="I79" s="107"/>
      <c r="J79" s="78" t="s">
        <v>97</v>
      </c>
      <c r="K79" s="106"/>
      <c r="L79" s="106"/>
      <c r="M79" s="6"/>
      <c r="N79" s="6"/>
      <c r="O79" s="6"/>
      <c r="P79" s="6"/>
      <c r="Q79" s="6"/>
      <c r="R79" s="6"/>
      <c r="S79" s="7"/>
    </row>
    <row r="80" spans="1:25" ht="15" customHeight="1">
      <c r="A80" s="15"/>
      <c r="B80" s="21"/>
      <c r="C80" s="12"/>
      <c r="D80" s="6" t="s">
        <v>15</v>
      </c>
      <c r="E80" s="6"/>
      <c r="F80" s="6"/>
      <c r="G80" s="77" t="s">
        <v>12</v>
      </c>
      <c r="H80" s="100"/>
      <c r="I80" s="101"/>
      <c r="J80" s="101"/>
      <c r="K80" s="101"/>
      <c r="L80" s="101"/>
      <c r="M80" s="101"/>
      <c r="N80" s="101"/>
      <c r="O80" s="101"/>
      <c r="P80" s="101"/>
      <c r="Q80" s="101"/>
      <c r="R80" s="6"/>
      <c r="S80" s="7"/>
    </row>
    <row r="81" spans="1:19" ht="15" customHeight="1">
      <c r="A81" s="15"/>
      <c r="B81" s="21"/>
      <c r="C81" s="12"/>
      <c r="D81" s="6"/>
      <c r="E81" s="6"/>
      <c r="F81" s="6"/>
      <c r="G81" s="77" t="s">
        <v>12</v>
      </c>
      <c r="H81" s="100"/>
      <c r="I81" s="101"/>
      <c r="J81" s="101"/>
      <c r="K81" s="101"/>
      <c r="L81" s="101"/>
      <c r="M81" s="101"/>
      <c r="N81" s="101"/>
      <c r="O81" s="101"/>
      <c r="P81" s="101"/>
      <c r="Q81" s="101"/>
      <c r="R81" s="6"/>
      <c r="S81" s="7"/>
    </row>
    <row r="82" spans="1:19" ht="15" customHeight="1">
      <c r="A82" s="15"/>
      <c r="B82" s="21"/>
      <c r="C82" s="12"/>
      <c r="D82" s="6"/>
      <c r="E82" s="6"/>
      <c r="F82" s="6"/>
      <c r="G82" s="77" t="s">
        <v>12</v>
      </c>
      <c r="H82" s="100"/>
      <c r="I82" s="101"/>
      <c r="J82" s="101"/>
      <c r="K82" s="101"/>
      <c r="L82" s="101"/>
      <c r="M82" s="101"/>
      <c r="N82" s="101"/>
      <c r="O82" s="101"/>
      <c r="P82" s="101"/>
      <c r="Q82" s="101"/>
      <c r="R82" s="6"/>
      <c r="S82" s="7"/>
    </row>
    <row r="83" spans="1:19" ht="7.5" customHeight="1">
      <c r="A83" s="16"/>
      <c r="B83" s="23"/>
      <c r="C83" s="11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9"/>
    </row>
    <row r="84" spans="1:19" ht="15" customHeight="1"/>
    <row r="85" spans="1:19" ht="15" customHeight="1">
      <c r="A85" s="17" t="s">
        <v>13</v>
      </c>
    </row>
    <row r="86" spans="1:19" ht="15" customHeight="1">
      <c r="A86" s="2" t="s">
        <v>2</v>
      </c>
    </row>
    <row r="87" spans="1:19" ht="15" customHeight="1"/>
    <row r="88" spans="1:19" ht="15" customHeight="1"/>
    <row r="89" spans="1:19" ht="15" customHeight="1">
      <c r="L89" s="108">
        <f>$J$13</f>
        <v>0</v>
      </c>
      <c r="M89" s="108"/>
      <c r="N89" s="108"/>
      <c r="O89" s="2" t="s">
        <v>0</v>
      </c>
    </row>
    <row r="90" spans="1:19" ht="21.75" customHeight="1"/>
    <row r="91" spans="1:19" ht="15" customHeight="1">
      <c r="D91" s="2" t="s">
        <v>98</v>
      </c>
      <c r="E91" s="80">
        <f>$F$22</f>
        <v>7</v>
      </c>
      <c r="F91" s="2" t="s">
        <v>100</v>
      </c>
      <c r="Q91" s="1">
        <f>Q38+1</f>
        <v>2</v>
      </c>
    </row>
    <row r="92" spans="1:19" ht="15" customHeight="1">
      <c r="A92" s="14"/>
      <c r="B92" s="20"/>
      <c r="C92" s="1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4"/>
    </row>
    <row r="93" spans="1:19" ht="15" customHeight="1">
      <c r="A93" s="15"/>
      <c r="B93" s="21"/>
      <c r="C93" s="12"/>
      <c r="D93" s="6" t="s">
        <v>4</v>
      </c>
      <c r="E93" s="6"/>
      <c r="F93" s="6"/>
      <c r="G93" s="6"/>
      <c r="H93" s="6"/>
      <c r="I93" s="102"/>
      <c r="J93" s="103"/>
      <c r="K93" s="103"/>
      <c r="L93" s="103"/>
      <c r="M93" s="103"/>
      <c r="N93" s="103"/>
      <c r="O93" s="103"/>
      <c r="P93" s="103"/>
      <c r="Q93" s="103"/>
      <c r="S93" s="7"/>
    </row>
    <row r="94" spans="1:19" ht="15" customHeight="1">
      <c r="A94" s="15"/>
      <c r="B94" s="21"/>
      <c r="C94" s="12"/>
      <c r="D94" s="6" t="s">
        <v>5</v>
      </c>
      <c r="E94" s="6"/>
      <c r="F94" s="6"/>
      <c r="G94" s="6"/>
      <c r="H94" s="6"/>
      <c r="I94" s="104"/>
      <c r="J94" s="105"/>
      <c r="K94" s="105"/>
      <c r="L94" s="105"/>
      <c r="M94" s="105"/>
      <c r="N94" s="105"/>
      <c r="O94" s="105"/>
      <c r="P94" s="105"/>
      <c r="Q94" s="105"/>
      <c r="S94" s="7"/>
    </row>
    <row r="95" spans="1:19" ht="15" customHeight="1">
      <c r="A95" s="15"/>
      <c r="B95" s="21"/>
      <c r="C95" s="12"/>
      <c r="D95" s="6" t="s">
        <v>6</v>
      </c>
      <c r="E95" s="6"/>
      <c r="F95" s="6"/>
      <c r="G95" s="6"/>
      <c r="H95" s="6"/>
      <c r="I95" s="104"/>
      <c r="J95" s="105"/>
      <c r="K95" s="105"/>
      <c r="L95" s="105"/>
      <c r="M95" s="105"/>
      <c r="N95" s="105"/>
      <c r="O95" s="105"/>
      <c r="P95" s="105"/>
      <c r="Q95" s="105"/>
      <c r="S95" s="7"/>
    </row>
    <row r="96" spans="1:19" ht="15" customHeight="1">
      <c r="A96" s="15"/>
      <c r="B96" s="21"/>
      <c r="C96" s="12"/>
      <c r="D96" s="6" t="s">
        <v>7</v>
      </c>
      <c r="E96" s="6"/>
      <c r="F96" s="6"/>
      <c r="G96" s="6"/>
      <c r="H96" s="6"/>
      <c r="I96" s="104"/>
      <c r="J96" s="105"/>
      <c r="K96" s="105"/>
      <c r="L96" s="105"/>
      <c r="M96" s="105"/>
      <c r="N96" s="105"/>
      <c r="O96" s="105"/>
      <c r="P96" s="105"/>
      <c r="Q96" s="105"/>
      <c r="S96" s="7"/>
    </row>
    <row r="97" spans="1:25" ht="15" customHeight="1">
      <c r="A97" s="15"/>
      <c r="B97" s="21"/>
      <c r="C97" s="12"/>
      <c r="D97" s="6" t="s">
        <v>73</v>
      </c>
      <c r="E97" s="6"/>
      <c r="F97" s="117" t="s">
        <v>120</v>
      </c>
      <c r="G97" s="117"/>
      <c r="H97" s="118" t="s">
        <v>121</v>
      </c>
      <c r="I97" s="118"/>
      <c r="J97" s="118"/>
      <c r="K97" s="119" t="s">
        <v>122</v>
      </c>
      <c r="L97" s="119"/>
      <c r="M97" s="119"/>
      <c r="N97" s="120" t="s">
        <v>123</v>
      </c>
      <c r="O97" s="120"/>
      <c r="P97" s="120"/>
      <c r="Q97" s="120"/>
      <c r="S97" s="7"/>
      <c r="U97" s="2">
        <f>COUNTIF(V97:Y97,TRUE)</f>
        <v>0</v>
      </c>
      <c r="V97" s="76" t="b">
        <v>0</v>
      </c>
      <c r="W97" s="76" t="b">
        <v>0</v>
      </c>
      <c r="X97" s="76" t="b">
        <v>0</v>
      </c>
      <c r="Y97" s="76" t="b">
        <v>0</v>
      </c>
    </row>
    <row r="98" spans="1:25" ht="15" customHeight="1">
      <c r="A98" s="15"/>
      <c r="B98" s="22">
        <f>B75+1</f>
        <v>4</v>
      </c>
      <c r="C98" s="13"/>
      <c r="D98" s="6" t="s">
        <v>3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S98" s="7"/>
    </row>
    <row r="99" spans="1:25" ht="15" customHeight="1">
      <c r="A99" s="15"/>
      <c r="B99" s="21"/>
      <c r="C99" s="12"/>
      <c r="D99" s="115" t="s">
        <v>8</v>
      </c>
      <c r="E99" s="115"/>
      <c r="F99" s="18">
        <v>4</v>
      </c>
      <c r="G99" s="18">
        <v>5</v>
      </c>
      <c r="H99" s="18">
        <v>6</v>
      </c>
      <c r="I99" s="18">
        <v>7</v>
      </c>
      <c r="J99" s="18">
        <v>8</v>
      </c>
      <c r="K99" s="18">
        <v>9</v>
      </c>
      <c r="L99" s="18">
        <v>10</v>
      </c>
      <c r="M99" s="18">
        <v>11</v>
      </c>
      <c r="N99" s="18">
        <v>12</v>
      </c>
      <c r="O99" s="18">
        <v>1</v>
      </c>
      <c r="P99" s="18">
        <v>2</v>
      </c>
      <c r="Q99" s="18">
        <v>3</v>
      </c>
      <c r="R99" s="18" t="s">
        <v>14</v>
      </c>
      <c r="S99" s="7"/>
    </row>
    <row r="100" spans="1:25" ht="19.5" customHeight="1">
      <c r="A100" s="15"/>
      <c r="B100" s="21"/>
      <c r="C100" s="12"/>
      <c r="D100" s="115" t="s">
        <v>9</v>
      </c>
      <c r="E100" s="11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18">
        <f>SUM(F100:Q100)</f>
        <v>0</v>
      </c>
      <c r="S100" s="7"/>
    </row>
    <row r="101" spans="1:25" ht="19.5" customHeight="1">
      <c r="A101" s="15"/>
      <c r="B101" s="21"/>
      <c r="C101" s="12"/>
      <c r="D101" s="116" t="s">
        <v>10</v>
      </c>
      <c r="E101" s="116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18">
        <f>SUM(F101:Q101)</f>
        <v>0</v>
      </c>
      <c r="S101" s="7"/>
    </row>
    <row r="102" spans="1:25" ht="15" customHeight="1">
      <c r="A102" s="15"/>
      <c r="B102" s="21"/>
      <c r="C102" s="12"/>
      <c r="D102" s="6" t="s">
        <v>11</v>
      </c>
      <c r="E102" s="6"/>
      <c r="F102" s="6"/>
      <c r="G102" s="6"/>
      <c r="H102" s="106"/>
      <c r="I102" s="107"/>
      <c r="J102" s="78" t="s">
        <v>97</v>
      </c>
      <c r="K102" s="106"/>
      <c r="L102" s="106"/>
      <c r="M102" s="6"/>
      <c r="N102" s="6"/>
      <c r="O102" s="6"/>
      <c r="P102" s="6"/>
      <c r="Q102" s="6"/>
      <c r="R102" s="6"/>
      <c r="S102" s="7"/>
    </row>
    <row r="103" spans="1:25" ht="15" customHeight="1">
      <c r="A103" s="15"/>
      <c r="B103" s="21"/>
      <c r="C103" s="12"/>
      <c r="D103" s="6" t="s">
        <v>15</v>
      </c>
      <c r="E103" s="6"/>
      <c r="F103" s="6"/>
      <c r="G103" s="77" t="s">
        <v>12</v>
      </c>
      <c r="H103" s="100"/>
      <c r="I103" s="101"/>
      <c r="J103" s="101"/>
      <c r="K103" s="101"/>
      <c r="L103" s="101"/>
      <c r="M103" s="101"/>
      <c r="N103" s="101"/>
      <c r="O103" s="101"/>
      <c r="P103" s="101"/>
      <c r="Q103" s="101"/>
      <c r="R103" s="6"/>
      <c r="S103" s="7"/>
    </row>
    <row r="104" spans="1:25" ht="15" customHeight="1">
      <c r="A104" s="15"/>
      <c r="B104" s="21"/>
      <c r="C104" s="12"/>
      <c r="D104" s="6"/>
      <c r="E104" s="6"/>
      <c r="F104" s="6"/>
      <c r="G104" s="77" t="s">
        <v>12</v>
      </c>
      <c r="H104" s="100"/>
      <c r="I104" s="101"/>
      <c r="J104" s="101"/>
      <c r="K104" s="101"/>
      <c r="L104" s="101"/>
      <c r="M104" s="101"/>
      <c r="N104" s="101"/>
      <c r="O104" s="101"/>
      <c r="P104" s="101"/>
      <c r="Q104" s="101"/>
      <c r="R104" s="6"/>
      <c r="S104" s="7"/>
    </row>
    <row r="105" spans="1:25" ht="15" customHeight="1">
      <c r="A105" s="15"/>
      <c r="B105" s="21"/>
      <c r="C105" s="12"/>
      <c r="D105" s="6"/>
      <c r="E105" s="6"/>
      <c r="F105" s="6"/>
      <c r="G105" s="77" t="s">
        <v>12</v>
      </c>
      <c r="H105" s="100"/>
      <c r="I105" s="101"/>
      <c r="J105" s="101"/>
      <c r="K105" s="101"/>
      <c r="L105" s="101"/>
      <c r="M105" s="101"/>
      <c r="N105" s="101"/>
      <c r="O105" s="101"/>
      <c r="P105" s="101"/>
      <c r="Q105" s="101"/>
      <c r="R105" s="6"/>
      <c r="S105" s="7"/>
    </row>
    <row r="106" spans="1:25" ht="7.5" customHeight="1">
      <c r="A106" s="15"/>
      <c r="B106" s="23"/>
      <c r="C106" s="11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9"/>
    </row>
    <row r="107" spans="1:25" ht="15" customHeight="1">
      <c r="A107" s="15"/>
      <c r="B107" s="20"/>
      <c r="C107" s="1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4"/>
    </row>
    <row r="108" spans="1:25" ht="15" customHeight="1">
      <c r="A108" s="15"/>
      <c r="B108" s="21"/>
      <c r="C108" s="12"/>
      <c r="D108" s="6" t="s">
        <v>4</v>
      </c>
      <c r="E108" s="6"/>
      <c r="F108" s="6"/>
      <c r="G108" s="6"/>
      <c r="H108" s="6"/>
      <c r="I108" s="102"/>
      <c r="J108" s="103"/>
      <c r="K108" s="103"/>
      <c r="L108" s="103"/>
      <c r="M108" s="103"/>
      <c r="N108" s="103"/>
      <c r="O108" s="103"/>
      <c r="P108" s="103"/>
      <c r="Q108" s="103"/>
      <c r="S108" s="7"/>
    </row>
    <row r="109" spans="1:25" ht="15" customHeight="1">
      <c r="A109" s="15"/>
      <c r="B109" s="21"/>
      <c r="C109" s="12"/>
      <c r="D109" s="6" t="s">
        <v>5</v>
      </c>
      <c r="E109" s="6"/>
      <c r="F109" s="6"/>
      <c r="G109" s="6"/>
      <c r="H109" s="6"/>
      <c r="I109" s="104"/>
      <c r="J109" s="105"/>
      <c r="K109" s="105"/>
      <c r="L109" s="105"/>
      <c r="M109" s="105"/>
      <c r="N109" s="105"/>
      <c r="O109" s="105"/>
      <c r="P109" s="105"/>
      <c r="Q109" s="105"/>
      <c r="S109" s="7"/>
    </row>
    <row r="110" spans="1:25" ht="15" customHeight="1">
      <c r="A110" s="15"/>
      <c r="B110" s="21"/>
      <c r="C110" s="12"/>
      <c r="D110" s="6" t="s">
        <v>6</v>
      </c>
      <c r="E110" s="6"/>
      <c r="F110" s="6"/>
      <c r="G110" s="6"/>
      <c r="H110" s="6"/>
      <c r="I110" s="104"/>
      <c r="J110" s="105"/>
      <c r="K110" s="105"/>
      <c r="L110" s="105"/>
      <c r="M110" s="105"/>
      <c r="N110" s="105"/>
      <c r="O110" s="105"/>
      <c r="P110" s="105"/>
      <c r="Q110" s="105"/>
      <c r="S110" s="7"/>
    </row>
    <row r="111" spans="1:25" ht="15" customHeight="1">
      <c r="A111" s="15"/>
      <c r="B111" s="21"/>
      <c r="C111" s="12"/>
      <c r="D111" s="6" t="s">
        <v>7</v>
      </c>
      <c r="E111" s="6"/>
      <c r="F111" s="6"/>
      <c r="G111" s="6"/>
      <c r="H111" s="6"/>
      <c r="I111" s="104"/>
      <c r="J111" s="105"/>
      <c r="K111" s="105"/>
      <c r="L111" s="105"/>
      <c r="M111" s="105"/>
      <c r="N111" s="105"/>
      <c r="O111" s="105"/>
      <c r="P111" s="105"/>
      <c r="Q111" s="105"/>
      <c r="S111" s="7"/>
    </row>
    <row r="112" spans="1:25" ht="15" customHeight="1">
      <c r="A112" s="15"/>
      <c r="B112" s="21"/>
      <c r="C112" s="12"/>
      <c r="D112" s="6" t="s">
        <v>73</v>
      </c>
      <c r="E112" s="6"/>
      <c r="F112" s="117" t="s">
        <v>120</v>
      </c>
      <c r="G112" s="117"/>
      <c r="H112" s="118" t="s">
        <v>121</v>
      </c>
      <c r="I112" s="118"/>
      <c r="J112" s="118"/>
      <c r="K112" s="119" t="s">
        <v>122</v>
      </c>
      <c r="L112" s="119"/>
      <c r="M112" s="119"/>
      <c r="N112" s="120" t="s">
        <v>123</v>
      </c>
      <c r="O112" s="120"/>
      <c r="P112" s="120"/>
      <c r="Q112" s="120"/>
      <c r="S112" s="7"/>
      <c r="U112" s="2">
        <f>COUNTIF(V112:Y112,TRUE)</f>
        <v>0</v>
      </c>
      <c r="V112" s="76" t="b">
        <v>0</v>
      </c>
      <c r="W112" s="76" t="b">
        <v>0</v>
      </c>
      <c r="X112" s="76" t="b">
        <v>0</v>
      </c>
      <c r="Y112" s="76" t="b">
        <v>0</v>
      </c>
    </row>
    <row r="113" spans="1:25" ht="15" customHeight="1">
      <c r="A113" s="15"/>
      <c r="B113" s="22">
        <f>B98+1</f>
        <v>5</v>
      </c>
      <c r="C113" s="13"/>
      <c r="D113" s="6" t="s">
        <v>3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S113" s="7"/>
    </row>
    <row r="114" spans="1:25" ht="15" customHeight="1">
      <c r="A114" s="15"/>
      <c r="B114" s="21"/>
      <c r="C114" s="12"/>
      <c r="D114" s="115" t="s">
        <v>8</v>
      </c>
      <c r="E114" s="115"/>
      <c r="F114" s="18">
        <v>4</v>
      </c>
      <c r="G114" s="18">
        <v>5</v>
      </c>
      <c r="H114" s="18">
        <v>6</v>
      </c>
      <c r="I114" s="18">
        <v>7</v>
      </c>
      <c r="J114" s="18">
        <v>8</v>
      </c>
      <c r="K114" s="18">
        <v>9</v>
      </c>
      <c r="L114" s="18">
        <v>10</v>
      </c>
      <c r="M114" s="18">
        <v>11</v>
      </c>
      <c r="N114" s="18">
        <v>12</v>
      </c>
      <c r="O114" s="18">
        <v>1</v>
      </c>
      <c r="P114" s="18">
        <v>2</v>
      </c>
      <c r="Q114" s="18">
        <v>3</v>
      </c>
      <c r="R114" s="18" t="s">
        <v>14</v>
      </c>
      <c r="S114" s="7"/>
    </row>
    <row r="115" spans="1:25" ht="19.5" customHeight="1">
      <c r="A115" s="15"/>
      <c r="B115" s="21"/>
      <c r="C115" s="12"/>
      <c r="D115" s="115" t="s">
        <v>9</v>
      </c>
      <c r="E115" s="11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18">
        <f>SUM(F115:Q115)</f>
        <v>0</v>
      </c>
      <c r="S115" s="7"/>
    </row>
    <row r="116" spans="1:25" ht="19.5" customHeight="1">
      <c r="A116" s="15"/>
      <c r="B116" s="21"/>
      <c r="C116" s="12"/>
      <c r="D116" s="116" t="s">
        <v>10</v>
      </c>
      <c r="E116" s="116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18">
        <f>SUM(F116:Q116)</f>
        <v>0</v>
      </c>
      <c r="S116" s="7"/>
    </row>
    <row r="117" spans="1:25" ht="15" customHeight="1">
      <c r="A117" s="15"/>
      <c r="B117" s="21"/>
      <c r="C117" s="12"/>
      <c r="D117" s="6" t="s">
        <v>11</v>
      </c>
      <c r="E117" s="6"/>
      <c r="F117" s="6"/>
      <c r="G117" s="6"/>
      <c r="H117" s="106"/>
      <c r="I117" s="107"/>
      <c r="J117" s="78" t="s">
        <v>97</v>
      </c>
      <c r="K117" s="106"/>
      <c r="L117" s="106"/>
      <c r="M117" s="6"/>
      <c r="N117" s="6"/>
      <c r="O117" s="6"/>
      <c r="P117" s="6"/>
      <c r="Q117" s="6"/>
      <c r="R117" s="6"/>
      <c r="S117" s="7"/>
    </row>
    <row r="118" spans="1:25" ht="15" customHeight="1">
      <c r="A118" s="15"/>
      <c r="B118" s="21"/>
      <c r="C118" s="12"/>
      <c r="D118" s="6" t="s">
        <v>15</v>
      </c>
      <c r="E118" s="6"/>
      <c r="F118" s="6"/>
      <c r="G118" s="77" t="s">
        <v>12</v>
      </c>
      <c r="H118" s="100"/>
      <c r="I118" s="101"/>
      <c r="J118" s="101"/>
      <c r="K118" s="101"/>
      <c r="L118" s="101"/>
      <c r="M118" s="101"/>
      <c r="N118" s="101"/>
      <c r="O118" s="101"/>
      <c r="P118" s="101"/>
      <c r="Q118" s="101"/>
      <c r="R118" s="6"/>
      <c r="S118" s="7"/>
    </row>
    <row r="119" spans="1:25" ht="15" customHeight="1">
      <c r="A119" s="15"/>
      <c r="B119" s="21"/>
      <c r="C119" s="12"/>
      <c r="D119" s="6"/>
      <c r="E119" s="6"/>
      <c r="F119" s="6"/>
      <c r="G119" s="77" t="s">
        <v>12</v>
      </c>
      <c r="H119" s="100"/>
      <c r="I119" s="101"/>
      <c r="J119" s="101"/>
      <c r="K119" s="101"/>
      <c r="L119" s="101"/>
      <c r="M119" s="101"/>
      <c r="N119" s="101"/>
      <c r="O119" s="101"/>
      <c r="P119" s="101"/>
      <c r="Q119" s="101"/>
      <c r="R119" s="6"/>
      <c r="S119" s="7"/>
    </row>
    <row r="120" spans="1:25" ht="15" customHeight="1">
      <c r="A120" s="15"/>
      <c r="B120" s="21"/>
      <c r="C120" s="12"/>
      <c r="D120" s="6"/>
      <c r="E120" s="6"/>
      <c r="F120" s="6"/>
      <c r="G120" s="77" t="s">
        <v>12</v>
      </c>
      <c r="H120" s="100"/>
      <c r="I120" s="101"/>
      <c r="J120" s="101"/>
      <c r="K120" s="101"/>
      <c r="L120" s="101"/>
      <c r="M120" s="101"/>
      <c r="N120" s="101"/>
      <c r="O120" s="101"/>
      <c r="P120" s="101"/>
      <c r="Q120" s="101"/>
      <c r="R120" s="6"/>
      <c r="S120" s="7"/>
    </row>
    <row r="121" spans="1:25" ht="7.5" customHeight="1">
      <c r="A121" s="15"/>
      <c r="B121" s="23"/>
      <c r="C121" s="11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9"/>
    </row>
    <row r="122" spans="1:25" ht="15" customHeight="1">
      <c r="A122" s="15"/>
      <c r="B122" s="20"/>
      <c r="C122" s="1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4"/>
    </row>
    <row r="123" spans="1:25" ht="15" customHeight="1">
      <c r="A123" s="15"/>
      <c r="B123" s="21"/>
      <c r="C123" s="12"/>
      <c r="D123" s="6" t="s">
        <v>4</v>
      </c>
      <c r="E123" s="6"/>
      <c r="F123" s="6"/>
      <c r="G123" s="6"/>
      <c r="H123" s="6"/>
      <c r="I123" s="102"/>
      <c r="J123" s="103"/>
      <c r="K123" s="103"/>
      <c r="L123" s="103"/>
      <c r="M123" s="103"/>
      <c r="N123" s="103"/>
      <c r="O123" s="103"/>
      <c r="P123" s="103"/>
      <c r="Q123" s="103"/>
      <c r="S123" s="7"/>
    </row>
    <row r="124" spans="1:25" ht="15" customHeight="1">
      <c r="A124" s="15"/>
      <c r="B124" s="21"/>
      <c r="C124" s="12"/>
      <c r="D124" s="6" t="s">
        <v>5</v>
      </c>
      <c r="E124" s="6"/>
      <c r="F124" s="6"/>
      <c r="G124" s="6"/>
      <c r="H124" s="6"/>
      <c r="I124" s="104"/>
      <c r="J124" s="105"/>
      <c r="K124" s="105"/>
      <c r="L124" s="105"/>
      <c r="M124" s="105"/>
      <c r="N124" s="105"/>
      <c r="O124" s="105"/>
      <c r="P124" s="105"/>
      <c r="Q124" s="105"/>
      <c r="S124" s="7"/>
    </row>
    <row r="125" spans="1:25" ht="15" customHeight="1">
      <c r="A125" s="15"/>
      <c r="B125" s="21"/>
      <c r="C125" s="12"/>
      <c r="D125" s="6" t="s">
        <v>6</v>
      </c>
      <c r="E125" s="6"/>
      <c r="F125" s="6"/>
      <c r="G125" s="6"/>
      <c r="H125" s="6"/>
      <c r="I125" s="104"/>
      <c r="J125" s="105"/>
      <c r="K125" s="105"/>
      <c r="L125" s="105"/>
      <c r="M125" s="105"/>
      <c r="N125" s="105"/>
      <c r="O125" s="105"/>
      <c r="P125" s="105"/>
      <c r="Q125" s="105"/>
      <c r="S125" s="7"/>
    </row>
    <row r="126" spans="1:25" ht="15" customHeight="1">
      <c r="A126" s="15"/>
      <c r="B126" s="21"/>
      <c r="C126" s="12"/>
      <c r="D126" s="6" t="s">
        <v>7</v>
      </c>
      <c r="E126" s="6"/>
      <c r="F126" s="6"/>
      <c r="G126" s="6"/>
      <c r="H126" s="6"/>
      <c r="I126" s="104"/>
      <c r="J126" s="105"/>
      <c r="K126" s="105"/>
      <c r="L126" s="105"/>
      <c r="M126" s="105"/>
      <c r="N126" s="105"/>
      <c r="O126" s="105"/>
      <c r="P126" s="105"/>
      <c r="Q126" s="105"/>
      <c r="S126" s="7"/>
    </row>
    <row r="127" spans="1:25" ht="15" customHeight="1">
      <c r="A127" s="15"/>
      <c r="B127" s="21"/>
      <c r="C127" s="12"/>
      <c r="D127" s="6" t="s">
        <v>73</v>
      </c>
      <c r="E127" s="6"/>
      <c r="F127" s="117" t="s">
        <v>120</v>
      </c>
      <c r="G127" s="117"/>
      <c r="H127" s="118" t="s">
        <v>121</v>
      </c>
      <c r="I127" s="118"/>
      <c r="J127" s="118"/>
      <c r="K127" s="119" t="s">
        <v>122</v>
      </c>
      <c r="L127" s="119"/>
      <c r="M127" s="119"/>
      <c r="N127" s="120" t="s">
        <v>123</v>
      </c>
      <c r="O127" s="120"/>
      <c r="P127" s="120"/>
      <c r="Q127" s="120"/>
      <c r="S127" s="7"/>
      <c r="U127" s="2">
        <f>COUNTIF(V127:Y127,TRUE)</f>
        <v>0</v>
      </c>
      <c r="V127" s="76" t="b">
        <v>0</v>
      </c>
      <c r="W127" s="76" t="b">
        <v>0</v>
      </c>
      <c r="X127" s="76" t="b">
        <v>0</v>
      </c>
      <c r="Y127" s="76" t="b">
        <v>0</v>
      </c>
    </row>
    <row r="128" spans="1:25" ht="15" customHeight="1">
      <c r="A128" s="15"/>
      <c r="B128" s="22">
        <f>B113+1</f>
        <v>6</v>
      </c>
      <c r="C128" s="13"/>
      <c r="D128" s="6" t="s">
        <v>3</v>
      </c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S128" s="7"/>
    </row>
    <row r="129" spans="1:19" ht="15" customHeight="1">
      <c r="A129" s="15"/>
      <c r="B129" s="21"/>
      <c r="C129" s="12"/>
      <c r="D129" s="115" t="s">
        <v>8</v>
      </c>
      <c r="E129" s="115"/>
      <c r="F129" s="18">
        <v>4</v>
      </c>
      <c r="G129" s="18">
        <v>5</v>
      </c>
      <c r="H129" s="18">
        <v>6</v>
      </c>
      <c r="I129" s="18">
        <v>7</v>
      </c>
      <c r="J129" s="18">
        <v>8</v>
      </c>
      <c r="K129" s="18">
        <v>9</v>
      </c>
      <c r="L129" s="18">
        <v>10</v>
      </c>
      <c r="M129" s="18">
        <v>11</v>
      </c>
      <c r="N129" s="18">
        <v>12</v>
      </c>
      <c r="O129" s="18">
        <v>1</v>
      </c>
      <c r="P129" s="18">
        <v>2</v>
      </c>
      <c r="Q129" s="18">
        <v>3</v>
      </c>
      <c r="R129" s="18" t="s">
        <v>14</v>
      </c>
      <c r="S129" s="7"/>
    </row>
    <row r="130" spans="1:19" ht="19.5" customHeight="1">
      <c r="A130" s="15"/>
      <c r="B130" s="21"/>
      <c r="C130" s="12"/>
      <c r="D130" s="115" t="s">
        <v>9</v>
      </c>
      <c r="E130" s="11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18">
        <f>SUM(F130:Q130)</f>
        <v>0</v>
      </c>
      <c r="S130" s="7"/>
    </row>
    <row r="131" spans="1:19" ht="19.5" customHeight="1">
      <c r="A131" s="15"/>
      <c r="B131" s="21"/>
      <c r="C131" s="12"/>
      <c r="D131" s="116" t="s">
        <v>10</v>
      </c>
      <c r="E131" s="116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18">
        <f>SUM(F131:Q131)</f>
        <v>0</v>
      </c>
      <c r="S131" s="7"/>
    </row>
    <row r="132" spans="1:19" ht="15" customHeight="1">
      <c r="A132" s="15"/>
      <c r="B132" s="21"/>
      <c r="C132" s="12"/>
      <c r="D132" s="6" t="s">
        <v>11</v>
      </c>
      <c r="E132" s="6"/>
      <c r="F132" s="6"/>
      <c r="G132" s="6"/>
      <c r="H132" s="106"/>
      <c r="I132" s="107"/>
      <c r="J132" s="78" t="s">
        <v>97</v>
      </c>
      <c r="K132" s="106"/>
      <c r="L132" s="106"/>
      <c r="M132" s="6"/>
      <c r="N132" s="6"/>
      <c r="O132" s="6"/>
      <c r="P132" s="6"/>
      <c r="Q132" s="6"/>
      <c r="R132" s="6"/>
      <c r="S132" s="7"/>
    </row>
    <row r="133" spans="1:19" ht="15" customHeight="1">
      <c r="A133" s="15"/>
      <c r="B133" s="21"/>
      <c r="C133" s="12"/>
      <c r="D133" s="6" t="s">
        <v>15</v>
      </c>
      <c r="E133" s="6"/>
      <c r="F133" s="6"/>
      <c r="G133" s="77" t="s">
        <v>12</v>
      </c>
      <c r="H133" s="100"/>
      <c r="I133" s="101"/>
      <c r="J133" s="101"/>
      <c r="K133" s="101"/>
      <c r="L133" s="101"/>
      <c r="M133" s="101"/>
      <c r="N133" s="101"/>
      <c r="O133" s="101"/>
      <c r="P133" s="101"/>
      <c r="Q133" s="101"/>
      <c r="R133" s="6"/>
      <c r="S133" s="7"/>
    </row>
    <row r="134" spans="1:19" ht="15" customHeight="1">
      <c r="A134" s="15"/>
      <c r="B134" s="21"/>
      <c r="C134" s="12"/>
      <c r="D134" s="6"/>
      <c r="E134" s="6"/>
      <c r="F134" s="6"/>
      <c r="G134" s="77" t="s">
        <v>12</v>
      </c>
      <c r="H134" s="100"/>
      <c r="I134" s="101"/>
      <c r="J134" s="101"/>
      <c r="K134" s="101"/>
      <c r="L134" s="101"/>
      <c r="M134" s="101"/>
      <c r="N134" s="101"/>
      <c r="O134" s="101"/>
      <c r="P134" s="101"/>
      <c r="Q134" s="101"/>
      <c r="R134" s="6"/>
      <c r="S134" s="7"/>
    </row>
    <row r="135" spans="1:19" ht="15" customHeight="1">
      <c r="A135" s="15"/>
      <c r="B135" s="21"/>
      <c r="C135" s="12"/>
      <c r="D135" s="6"/>
      <c r="E135" s="6"/>
      <c r="F135" s="6"/>
      <c r="G135" s="77" t="s">
        <v>12</v>
      </c>
      <c r="H135" s="100"/>
      <c r="I135" s="101"/>
      <c r="J135" s="101"/>
      <c r="K135" s="101"/>
      <c r="L135" s="101"/>
      <c r="M135" s="101"/>
      <c r="N135" s="101"/>
      <c r="O135" s="101"/>
      <c r="P135" s="101"/>
      <c r="Q135" s="101"/>
      <c r="R135" s="6"/>
      <c r="S135" s="7"/>
    </row>
    <row r="136" spans="1:19" ht="7.5" customHeight="1">
      <c r="A136" s="16"/>
      <c r="B136" s="23"/>
      <c r="C136" s="11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9"/>
    </row>
    <row r="137" spans="1:19" ht="15" customHeight="1"/>
    <row r="138" spans="1:19" ht="15" customHeight="1">
      <c r="A138" s="17" t="s">
        <v>13</v>
      </c>
    </row>
    <row r="139" spans="1:19" ht="15" customHeight="1">
      <c r="A139" s="2" t="s">
        <v>2</v>
      </c>
    </row>
    <row r="140" spans="1:19" ht="15" customHeight="1"/>
    <row r="141" spans="1:19" ht="15" customHeight="1"/>
    <row r="142" spans="1:19" ht="15" customHeight="1">
      <c r="L142" s="108">
        <f>$J$13</f>
        <v>0</v>
      </c>
      <c r="M142" s="108"/>
      <c r="N142" s="108"/>
      <c r="O142" s="2" t="s">
        <v>0</v>
      </c>
    </row>
    <row r="143" spans="1:19" ht="21.75" customHeight="1"/>
    <row r="144" spans="1:19" ht="15" customHeight="1">
      <c r="D144" s="2" t="s">
        <v>98</v>
      </c>
      <c r="E144" s="80">
        <f>$F$22</f>
        <v>7</v>
      </c>
      <c r="F144" s="2" t="s">
        <v>100</v>
      </c>
      <c r="Q144" s="1">
        <f>Q91+1</f>
        <v>3</v>
      </c>
    </row>
    <row r="145" spans="1:25" ht="15" customHeight="1">
      <c r="A145" s="14"/>
      <c r="B145" s="20"/>
      <c r="C145" s="1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4"/>
    </row>
    <row r="146" spans="1:25" ht="15" customHeight="1">
      <c r="A146" s="15"/>
      <c r="B146" s="21"/>
      <c r="C146" s="12"/>
      <c r="D146" s="6" t="s">
        <v>4</v>
      </c>
      <c r="E146" s="6"/>
      <c r="F146" s="6"/>
      <c r="G146" s="6"/>
      <c r="H146" s="6"/>
      <c r="I146" s="102"/>
      <c r="J146" s="103"/>
      <c r="K146" s="103"/>
      <c r="L146" s="103"/>
      <c r="M146" s="103"/>
      <c r="N146" s="103"/>
      <c r="O146" s="103"/>
      <c r="P146" s="103"/>
      <c r="Q146" s="103"/>
      <c r="S146" s="7"/>
    </row>
    <row r="147" spans="1:25" ht="15" customHeight="1">
      <c r="A147" s="15"/>
      <c r="B147" s="21"/>
      <c r="C147" s="12"/>
      <c r="D147" s="6" t="s">
        <v>5</v>
      </c>
      <c r="E147" s="6"/>
      <c r="F147" s="6"/>
      <c r="G147" s="6"/>
      <c r="H147" s="6"/>
      <c r="I147" s="104"/>
      <c r="J147" s="105"/>
      <c r="K147" s="105"/>
      <c r="L147" s="105"/>
      <c r="M147" s="105"/>
      <c r="N147" s="105"/>
      <c r="O147" s="105"/>
      <c r="P147" s="105"/>
      <c r="Q147" s="105"/>
      <c r="S147" s="7"/>
    </row>
    <row r="148" spans="1:25" ht="15" customHeight="1">
      <c r="A148" s="15"/>
      <c r="B148" s="21"/>
      <c r="C148" s="12"/>
      <c r="D148" s="6" t="s">
        <v>6</v>
      </c>
      <c r="E148" s="6"/>
      <c r="F148" s="6"/>
      <c r="G148" s="6"/>
      <c r="H148" s="6"/>
      <c r="I148" s="104"/>
      <c r="J148" s="105"/>
      <c r="K148" s="105"/>
      <c r="L148" s="105"/>
      <c r="M148" s="105"/>
      <c r="N148" s="105"/>
      <c r="O148" s="105"/>
      <c r="P148" s="105"/>
      <c r="Q148" s="105"/>
      <c r="S148" s="7"/>
    </row>
    <row r="149" spans="1:25" ht="15" customHeight="1">
      <c r="A149" s="15"/>
      <c r="B149" s="21"/>
      <c r="C149" s="12"/>
      <c r="D149" s="6" t="s">
        <v>7</v>
      </c>
      <c r="E149" s="6"/>
      <c r="F149" s="6"/>
      <c r="G149" s="6"/>
      <c r="H149" s="6"/>
      <c r="I149" s="104"/>
      <c r="J149" s="105"/>
      <c r="K149" s="105"/>
      <c r="L149" s="105"/>
      <c r="M149" s="105"/>
      <c r="N149" s="105"/>
      <c r="O149" s="105"/>
      <c r="P149" s="105"/>
      <c r="Q149" s="105"/>
      <c r="S149" s="7"/>
    </row>
    <row r="150" spans="1:25" ht="15" customHeight="1">
      <c r="A150" s="15"/>
      <c r="B150" s="21"/>
      <c r="C150" s="12"/>
      <c r="D150" s="6" t="s">
        <v>73</v>
      </c>
      <c r="E150" s="6"/>
      <c r="F150" s="117" t="s">
        <v>120</v>
      </c>
      <c r="G150" s="117"/>
      <c r="H150" s="118" t="s">
        <v>121</v>
      </c>
      <c r="I150" s="118"/>
      <c r="J150" s="118"/>
      <c r="K150" s="119" t="s">
        <v>122</v>
      </c>
      <c r="L150" s="119"/>
      <c r="M150" s="119"/>
      <c r="N150" s="120" t="s">
        <v>123</v>
      </c>
      <c r="O150" s="120"/>
      <c r="P150" s="120"/>
      <c r="Q150" s="120"/>
      <c r="S150" s="7"/>
      <c r="U150" s="2">
        <f>COUNTIF(V150:Y150,TRUE)</f>
        <v>0</v>
      </c>
      <c r="V150" s="76" t="b">
        <v>0</v>
      </c>
      <c r="W150" s="76" t="b">
        <v>0</v>
      </c>
      <c r="X150" s="76" t="b">
        <v>0</v>
      </c>
      <c r="Y150" s="76" t="b">
        <v>0</v>
      </c>
    </row>
    <row r="151" spans="1:25" ht="15" customHeight="1">
      <c r="A151" s="15"/>
      <c r="B151" s="22">
        <f>B128+1</f>
        <v>7</v>
      </c>
      <c r="C151" s="13"/>
      <c r="D151" s="6" t="s">
        <v>3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S151" s="7"/>
    </row>
    <row r="152" spans="1:25" ht="15" customHeight="1">
      <c r="A152" s="15"/>
      <c r="B152" s="21"/>
      <c r="C152" s="12"/>
      <c r="D152" s="115" t="s">
        <v>8</v>
      </c>
      <c r="E152" s="115"/>
      <c r="F152" s="18">
        <v>4</v>
      </c>
      <c r="G152" s="18">
        <v>5</v>
      </c>
      <c r="H152" s="18">
        <v>6</v>
      </c>
      <c r="I152" s="18">
        <v>7</v>
      </c>
      <c r="J152" s="18">
        <v>8</v>
      </c>
      <c r="K152" s="18">
        <v>9</v>
      </c>
      <c r="L152" s="18">
        <v>10</v>
      </c>
      <c r="M152" s="18">
        <v>11</v>
      </c>
      <c r="N152" s="18">
        <v>12</v>
      </c>
      <c r="O152" s="18">
        <v>1</v>
      </c>
      <c r="P152" s="18">
        <v>2</v>
      </c>
      <c r="Q152" s="18">
        <v>3</v>
      </c>
      <c r="R152" s="18" t="s">
        <v>14</v>
      </c>
      <c r="S152" s="7"/>
    </row>
    <row r="153" spans="1:25" ht="19.5" customHeight="1">
      <c r="A153" s="15"/>
      <c r="B153" s="21"/>
      <c r="C153" s="12"/>
      <c r="D153" s="115" t="s">
        <v>9</v>
      </c>
      <c r="E153" s="11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18">
        <f>SUM(F153:Q153)</f>
        <v>0</v>
      </c>
      <c r="S153" s="7"/>
    </row>
    <row r="154" spans="1:25" ht="19.5" customHeight="1">
      <c r="A154" s="15"/>
      <c r="B154" s="21"/>
      <c r="C154" s="12"/>
      <c r="D154" s="116" t="s">
        <v>10</v>
      </c>
      <c r="E154" s="116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18">
        <f>SUM(F154:Q154)</f>
        <v>0</v>
      </c>
      <c r="S154" s="7"/>
    </row>
    <row r="155" spans="1:25" ht="15" customHeight="1">
      <c r="A155" s="15"/>
      <c r="B155" s="21"/>
      <c r="C155" s="12"/>
      <c r="D155" s="6" t="s">
        <v>11</v>
      </c>
      <c r="E155" s="6"/>
      <c r="F155" s="6"/>
      <c r="G155" s="6"/>
      <c r="H155" s="106"/>
      <c r="I155" s="107"/>
      <c r="J155" s="78" t="s">
        <v>97</v>
      </c>
      <c r="K155" s="106"/>
      <c r="L155" s="106"/>
      <c r="M155" s="6"/>
      <c r="N155" s="6"/>
      <c r="O155" s="6"/>
      <c r="P155" s="6"/>
      <c r="Q155" s="6"/>
      <c r="R155" s="6"/>
      <c r="S155" s="7"/>
    </row>
    <row r="156" spans="1:25" ht="15" customHeight="1">
      <c r="A156" s="15"/>
      <c r="B156" s="21"/>
      <c r="C156" s="12"/>
      <c r="D156" s="6" t="s">
        <v>15</v>
      </c>
      <c r="E156" s="6"/>
      <c r="F156" s="6"/>
      <c r="G156" s="77" t="s">
        <v>12</v>
      </c>
      <c r="H156" s="100"/>
      <c r="I156" s="101"/>
      <c r="J156" s="101"/>
      <c r="K156" s="101"/>
      <c r="L156" s="101"/>
      <c r="M156" s="101"/>
      <c r="N156" s="101"/>
      <c r="O156" s="101"/>
      <c r="P156" s="101"/>
      <c r="Q156" s="101"/>
      <c r="R156" s="6"/>
      <c r="S156" s="7"/>
    </row>
    <row r="157" spans="1:25" ht="15" customHeight="1">
      <c r="A157" s="15"/>
      <c r="B157" s="21"/>
      <c r="C157" s="12"/>
      <c r="D157" s="6"/>
      <c r="E157" s="6"/>
      <c r="F157" s="6"/>
      <c r="G157" s="77" t="s">
        <v>12</v>
      </c>
      <c r="H157" s="100"/>
      <c r="I157" s="101"/>
      <c r="J157" s="101"/>
      <c r="K157" s="101"/>
      <c r="L157" s="101"/>
      <c r="M157" s="101"/>
      <c r="N157" s="101"/>
      <c r="O157" s="101"/>
      <c r="P157" s="101"/>
      <c r="Q157" s="101"/>
      <c r="R157" s="6"/>
      <c r="S157" s="7"/>
    </row>
    <row r="158" spans="1:25" ht="15" customHeight="1">
      <c r="A158" s="15"/>
      <c r="B158" s="21"/>
      <c r="C158" s="12"/>
      <c r="D158" s="6"/>
      <c r="E158" s="6"/>
      <c r="F158" s="6"/>
      <c r="G158" s="77" t="s">
        <v>12</v>
      </c>
      <c r="H158" s="100"/>
      <c r="I158" s="101"/>
      <c r="J158" s="101"/>
      <c r="K158" s="101"/>
      <c r="L158" s="101"/>
      <c r="M158" s="101"/>
      <c r="N158" s="101"/>
      <c r="O158" s="101"/>
      <c r="P158" s="101"/>
      <c r="Q158" s="101"/>
      <c r="R158" s="6"/>
      <c r="S158" s="7"/>
    </row>
    <row r="159" spans="1:25" ht="7.5" customHeight="1">
      <c r="A159" s="15"/>
      <c r="B159" s="23"/>
      <c r="C159" s="11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9"/>
    </row>
    <row r="160" spans="1:25" ht="15" customHeight="1">
      <c r="A160" s="15"/>
      <c r="B160" s="20"/>
      <c r="C160" s="1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4"/>
    </row>
    <row r="161" spans="1:25" ht="15" customHeight="1">
      <c r="A161" s="15"/>
      <c r="B161" s="21"/>
      <c r="C161" s="12"/>
      <c r="D161" s="6" t="s">
        <v>4</v>
      </c>
      <c r="E161" s="6"/>
      <c r="F161" s="6"/>
      <c r="G161" s="6"/>
      <c r="H161" s="6"/>
      <c r="I161" s="102"/>
      <c r="J161" s="103"/>
      <c r="K161" s="103"/>
      <c r="L161" s="103"/>
      <c r="M161" s="103"/>
      <c r="N161" s="103"/>
      <c r="O161" s="103"/>
      <c r="P161" s="103"/>
      <c r="Q161" s="103"/>
      <c r="S161" s="7"/>
    </row>
    <row r="162" spans="1:25" ht="15" customHeight="1">
      <c r="A162" s="15"/>
      <c r="B162" s="21"/>
      <c r="C162" s="12"/>
      <c r="D162" s="6" t="s">
        <v>5</v>
      </c>
      <c r="E162" s="6"/>
      <c r="F162" s="6"/>
      <c r="G162" s="6"/>
      <c r="H162" s="6"/>
      <c r="I162" s="104"/>
      <c r="J162" s="105"/>
      <c r="K162" s="105"/>
      <c r="L162" s="105"/>
      <c r="M162" s="105"/>
      <c r="N162" s="105"/>
      <c r="O162" s="105"/>
      <c r="P162" s="105"/>
      <c r="Q162" s="105"/>
      <c r="S162" s="7"/>
    </row>
    <row r="163" spans="1:25" ht="15" customHeight="1">
      <c r="A163" s="15"/>
      <c r="B163" s="21"/>
      <c r="C163" s="12"/>
      <c r="D163" s="6" t="s">
        <v>6</v>
      </c>
      <c r="E163" s="6"/>
      <c r="F163" s="6"/>
      <c r="G163" s="6"/>
      <c r="H163" s="6"/>
      <c r="I163" s="104"/>
      <c r="J163" s="105"/>
      <c r="K163" s="105"/>
      <c r="L163" s="105"/>
      <c r="M163" s="105"/>
      <c r="N163" s="105"/>
      <c r="O163" s="105"/>
      <c r="P163" s="105"/>
      <c r="Q163" s="105"/>
      <c r="S163" s="7"/>
    </row>
    <row r="164" spans="1:25" ht="15" customHeight="1">
      <c r="A164" s="15"/>
      <c r="B164" s="21"/>
      <c r="C164" s="12"/>
      <c r="D164" s="6" t="s">
        <v>7</v>
      </c>
      <c r="E164" s="6"/>
      <c r="F164" s="6"/>
      <c r="G164" s="6"/>
      <c r="H164" s="6"/>
      <c r="I164" s="104"/>
      <c r="J164" s="105"/>
      <c r="K164" s="105"/>
      <c r="L164" s="105"/>
      <c r="M164" s="105"/>
      <c r="N164" s="105"/>
      <c r="O164" s="105"/>
      <c r="P164" s="105"/>
      <c r="Q164" s="105"/>
      <c r="S164" s="7"/>
    </row>
    <row r="165" spans="1:25" ht="15" customHeight="1">
      <c r="A165" s="15"/>
      <c r="B165" s="21"/>
      <c r="C165" s="12"/>
      <c r="D165" s="6" t="s">
        <v>73</v>
      </c>
      <c r="E165" s="6"/>
      <c r="F165" s="117" t="s">
        <v>120</v>
      </c>
      <c r="G165" s="117"/>
      <c r="H165" s="118" t="s">
        <v>121</v>
      </c>
      <c r="I165" s="118"/>
      <c r="J165" s="118"/>
      <c r="K165" s="119" t="s">
        <v>122</v>
      </c>
      <c r="L165" s="119"/>
      <c r="M165" s="119"/>
      <c r="N165" s="120" t="s">
        <v>123</v>
      </c>
      <c r="O165" s="120"/>
      <c r="P165" s="120"/>
      <c r="Q165" s="120"/>
      <c r="S165" s="7"/>
      <c r="U165" s="2">
        <f>COUNTIF(V165:Y165,TRUE)</f>
        <v>0</v>
      </c>
      <c r="V165" s="76" t="b">
        <v>0</v>
      </c>
      <c r="W165" s="76" t="b">
        <v>0</v>
      </c>
      <c r="X165" s="76" t="b">
        <v>0</v>
      </c>
      <c r="Y165" s="76" t="b">
        <v>0</v>
      </c>
    </row>
    <row r="166" spans="1:25" ht="15" customHeight="1">
      <c r="A166" s="15"/>
      <c r="B166" s="22">
        <f>B151+1</f>
        <v>8</v>
      </c>
      <c r="C166" s="13"/>
      <c r="D166" s="6" t="s">
        <v>3</v>
      </c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S166" s="7"/>
    </row>
    <row r="167" spans="1:25" ht="15" customHeight="1">
      <c r="A167" s="15"/>
      <c r="B167" s="21"/>
      <c r="C167" s="12"/>
      <c r="D167" s="115" t="s">
        <v>8</v>
      </c>
      <c r="E167" s="115"/>
      <c r="F167" s="18">
        <v>4</v>
      </c>
      <c r="G167" s="18">
        <v>5</v>
      </c>
      <c r="H167" s="18">
        <v>6</v>
      </c>
      <c r="I167" s="18">
        <v>7</v>
      </c>
      <c r="J167" s="18">
        <v>8</v>
      </c>
      <c r="K167" s="18">
        <v>9</v>
      </c>
      <c r="L167" s="18">
        <v>10</v>
      </c>
      <c r="M167" s="18">
        <v>11</v>
      </c>
      <c r="N167" s="18">
        <v>12</v>
      </c>
      <c r="O167" s="18">
        <v>1</v>
      </c>
      <c r="P167" s="18">
        <v>2</v>
      </c>
      <c r="Q167" s="18">
        <v>3</v>
      </c>
      <c r="R167" s="18" t="s">
        <v>14</v>
      </c>
      <c r="S167" s="7"/>
    </row>
    <row r="168" spans="1:25" ht="19.5" customHeight="1">
      <c r="A168" s="15"/>
      <c r="B168" s="21"/>
      <c r="C168" s="12"/>
      <c r="D168" s="115" t="s">
        <v>9</v>
      </c>
      <c r="E168" s="11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18">
        <f>SUM(F168:Q168)</f>
        <v>0</v>
      </c>
      <c r="S168" s="7"/>
    </row>
    <row r="169" spans="1:25" ht="19.5" customHeight="1">
      <c r="A169" s="15"/>
      <c r="B169" s="21"/>
      <c r="C169" s="12"/>
      <c r="D169" s="116" t="s">
        <v>10</v>
      </c>
      <c r="E169" s="116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18">
        <f>SUM(F169:Q169)</f>
        <v>0</v>
      </c>
      <c r="S169" s="7"/>
    </row>
    <row r="170" spans="1:25" ht="15" customHeight="1">
      <c r="A170" s="15"/>
      <c r="B170" s="21"/>
      <c r="C170" s="12"/>
      <c r="D170" s="6" t="s">
        <v>11</v>
      </c>
      <c r="E170" s="6"/>
      <c r="F170" s="6"/>
      <c r="G170" s="6"/>
      <c r="H170" s="106"/>
      <c r="I170" s="107"/>
      <c r="J170" s="78" t="s">
        <v>97</v>
      </c>
      <c r="K170" s="106"/>
      <c r="L170" s="106"/>
      <c r="M170" s="6"/>
      <c r="N170" s="6"/>
      <c r="O170" s="6"/>
      <c r="P170" s="6"/>
      <c r="Q170" s="6"/>
      <c r="R170" s="6"/>
      <c r="S170" s="7"/>
    </row>
    <row r="171" spans="1:25" ht="15" customHeight="1">
      <c r="A171" s="15"/>
      <c r="B171" s="21"/>
      <c r="C171" s="12"/>
      <c r="D171" s="6" t="s">
        <v>15</v>
      </c>
      <c r="E171" s="6"/>
      <c r="F171" s="6"/>
      <c r="G171" s="77" t="s">
        <v>12</v>
      </c>
      <c r="H171" s="100"/>
      <c r="I171" s="101"/>
      <c r="J171" s="101"/>
      <c r="K171" s="101"/>
      <c r="L171" s="101"/>
      <c r="M171" s="101"/>
      <c r="N171" s="101"/>
      <c r="O171" s="101"/>
      <c r="P171" s="101"/>
      <c r="Q171" s="101"/>
      <c r="R171" s="6"/>
      <c r="S171" s="7"/>
    </row>
    <row r="172" spans="1:25" ht="15" customHeight="1">
      <c r="A172" s="15"/>
      <c r="B172" s="21"/>
      <c r="C172" s="12"/>
      <c r="D172" s="6"/>
      <c r="E172" s="6"/>
      <c r="F172" s="6"/>
      <c r="G172" s="77" t="s">
        <v>12</v>
      </c>
      <c r="H172" s="100"/>
      <c r="I172" s="101"/>
      <c r="J172" s="101"/>
      <c r="K172" s="101"/>
      <c r="L172" s="101"/>
      <c r="M172" s="101"/>
      <c r="N172" s="101"/>
      <c r="O172" s="101"/>
      <c r="P172" s="101"/>
      <c r="Q172" s="101"/>
      <c r="R172" s="6"/>
      <c r="S172" s="7"/>
    </row>
    <row r="173" spans="1:25" ht="15" customHeight="1">
      <c r="A173" s="15"/>
      <c r="B173" s="21"/>
      <c r="C173" s="12"/>
      <c r="D173" s="6"/>
      <c r="E173" s="6"/>
      <c r="F173" s="6"/>
      <c r="G173" s="77" t="s">
        <v>12</v>
      </c>
      <c r="H173" s="100"/>
      <c r="I173" s="101"/>
      <c r="J173" s="101"/>
      <c r="K173" s="101"/>
      <c r="L173" s="101"/>
      <c r="M173" s="101"/>
      <c r="N173" s="101"/>
      <c r="O173" s="101"/>
      <c r="P173" s="101"/>
      <c r="Q173" s="101"/>
      <c r="R173" s="6"/>
      <c r="S173" s="7"/>
    </row>
    <row r="174" spans="1:25" ht="7.5" customHeight="1">
      <c r="A174" s="15"/>
      <c r="B174" s="23"/>
      <c r="C174" s="1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9"/>
    </row>
    <row r="175" spans="1:25" ht="15" customHeight="1">
      <c r="A175" s="15"/>
      <c r="B175" s="20"/>
      <c r="C175" s="1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4"/>
    </row>
    <row r="176" spans="1:25" ht="15" customHeight="1">
      <c r="A176" s="15"/>
      <c r="B176" s="21"/>
      <c r="C176" s="12"/>
      <c r="D176" s="6" t="s">
        <v>4</v>
      </c>
      <c r="E176" s="6"/>
      <c r="F176" s="6"/>
      <c r="G176" s="6"/>
      <c r="H176" s="6"/>
      <c r="I176" s="102"/>
      <c r="J176" s="103"/>
      <c r="K176" s="103"/>
      <c r="L176" s="103"/>
      <c r="M176" s="103"/>
      <c r="N176" s="103"/>
      <c r="O176" s="103"/>
      <c r="P176" s="103"/>
      <c r="Q176" s="103"/>
      <c r="S176" s="7"/>
    </row>
    <row r="177" spans="1:25" ht="15" customHeight="1">
      <c r="A177" s="15"/>
      <c r="B177" s="21"/>
      <c r="C177" s="12"/>
      <c r="D177" s="6" t="s">
        <v>5</v>
      </c>
      <c r="E177" s="6"/>
      <c r="F177" s="6"/>
      <c r="G177" s="6"/>
      <c r="H177" s="6"/>
      <c r="I177" s="104"/>
      <c r="J177" s="105"/>
      <c r="K177" s="105"/>
      <c r="L177" s="105"/>
      <c r="M177" s="105"/>
      <c r="N177" s="105"/>
      <c r="O177" s="105"/>
      <c r="P177" s="105"/>
      <c r="Q177" s="105"/>
      <c r="S177" s="7"/>
    </row>
    <row r="178" spans="1:25" ht="15" customHeight="1">
      <c r="A178" s="15"/>
      <c r="B178" s="21"/>
      <c r="C178" s="12"/>
      <c r="D178" s="6" t="s">
        <v>6</v>
      </c>
      <c r="E178" s="6"/>
      <c r="F178" s="6"/>
      <c r="G178" s="6"/>
      <c r="H178" s="6"/>
      <c r="I178" s="104"/>
      <c r="J178" s="105"/>
      <c r="K178" s="105"/>
      <c r="L178" s="105"/>
      <c r="M178" s="105"/>
      <c r="N178" s="105"/>
      <c r="O178" s="105"/>
      <c r="P178" s="105"/>
      <c r="Q178" s="105"/>
      <c r="S178" s="7"/>
    </row>
    <row r="179" spans="1:25" ht="15" customHeight="1">
      <c r="A179" s="15"/>
      <c r="B179" s="21"/>
      <c r="C179" s="12"/>
      <c r="D179" s="6" t="s">
        <v>7</v>
      </c>
      <c r="E179" s="6"/>
      <c r="F179" s="6"/>
      <c r="G179" s="6"/>
      <c r="H179" s="6"/>
      <c r="I179" s="104"/>
      <c r="J179" s="105"/>
      <c r="K179" s="105"/>
      <c r="L179" s="105"/>
      <c r="M179" s="105"/>
      <c r="N179" s="105"/>
      <c r="O179" s="105"/>
      <c r="P179" s="105"/>
      <c r="Q179" s="105"/>
      <c r="S179" s="7"/>
    </row>
    <row r="180" spans="1:25" ht="15" customHeight="1">
      <c r="A180" s="15"/>
      <c r="B180" s="21"/>
      <c r="C180" s="12"/>
      <c r="D180" s="6" t="s">
        <v>73</v>
      </c>
      <c r="E180" s="6"/>
      <c r="F180" s="117" t="s">
        <v>120</v>
      </c>
      <c r="G180" s="117"/>
      <c r="H180" s="118" t="s">
        <v>121</v>
      </c>
      <c r="I180" s="118"/>
      <c r="J180" s="118"/>
      <c r="K180" s="119" t="s">
        <v>122</v>
      </c>
      <c r="L180" s="119"/>
      <c r="M180" s="119"/>
      <c r="N180" s="120" t="s">
        <v>123</v>
      </c>
      <c r="O180" s="120"/>
      <c r="P180" s="120"/>
      <c r="Q180" s="120"/>
      <c r="S180" s="7"/>
      <c r="U180" s="2">
        <f>COUNTIF(V180:Y180,TRUE)</f>
        <v>0</v>
      </c>
      <c r="V180" s="76" t="b">
        <v>0</v>
      </c>
      <c r="W180" s="76" t="b">
        <v>0</v>
      </c>
      <c r="X180" s="76" t="b">
        <v>0</v>
      </c>
      <c r="Y180" s="76" t="b">
        <v>0</v>
      </c>
    </row>
    <row r="181" spans="1:25" ht="15" customHeight="1">
      <c r="A181" s="15"/>
      <c r="B181" s="22">
        <f>B166+1</f>
        <v>9</v>
      </c>
      <c r="C181" s="13"/>
      <c r="D181" s="6" t="s">
        <v>3</v>
      </c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S181" s="7"/>
    </row>
    <row r="182" spans="1:25" ht="15" customHeight="1">
      <c r="A182" s="15"/>
      <c r="B182" s="21"/>
      <c r="C182" s="12"/>
      <c r="D182" s="115" t="s">
        <v>8</v>
      </c>
      <c r="E182" s="115"/>
      <c r="F182" s="18">
        <v>4</v>
      </c>
      <c r="G182" s="18">
        <v>5</v>
      </c>
      <c r="H182" s="18">
        <v>6</v>
      </c>
      <c r="I182" s="18">
        <v>7</v>
      </c>
      <c r="J182" s="18">
        <v>8</v>
      </c>
      <c r="K182" s="18">
        <v>9</v>
      </c>
      <c r="L182" s="18">
        <v>10</v>
      </c>
      <c r="M182" s="18">
        <v>11</v>
      </c>
      <c r="N182" s="18">
        <v>12</v>
      </c>
      <c r="O182" s="18">
        <v>1</v>
      </c>
      <c r="P182" s="18">
        <v>2</v>
      </c>
      <c r="Q182" s="18">
        <v>3</v>
      </c>
      <c r="R182" s="18" t="s">
        <v>14</v>
      </c>
      <c r="S182" s="7"/>
    </row>
    <row r="183" spans="1:25" ht="19.5" customHeight="1">
      <c r="A183" s="15"/>
      <c r="B183" s="21"/>
      <c r="C183" s="12"/>
      <c r="D183" s="115" t="s">
        <v>9</v>
      </c>
      <c r="E183" s="11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18">
        <f>SUM(F183:Q183)</f>
        <v>0</v>
      </c>
      <c r="S183" s="7"/>
    </row>
    <row r="184" spans="1:25" ht="19.5" customHeight="1">
      <c r="A184" s="15"/>
      <c r="B184" s="21"/>
      <c r="C184" s="12"/>
      <c r="D184" s="116" t="s">
        <v>10</v>
      </c>
      <c r="E184" s="116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18">
        <f>SUM(F184:Q184)</f>
        <v>0</v>
      </c>
      <c r="S184" s="7"/>
    </row>
    <row r="185" spans="1:25" ht="15" customHeight="1">
      <c r="A185" s="15"/>
      <c r="B185" s="21"/>
      <c r="C185" s="12"/>
      <c r="D185" s="6" t="s">
        <v>11</v>
      </c>
      <c r="E185" s="6"/>
      <c r="F185" s="6"/>
      <c r="G185" s="6"/>
      <c r="H185" s="106"/>
      <c r="I185" s="107"/>
      <c r="J185" s="78" t="s">
        <v>97</v>
      </c>
      <c r="K185" s="106"/>
      <c r="L185" s="106"/>
      <c r="M185" s="6"/>
      <c r="N185" s="6"/>
      <c r="O185" s="6"/>
      <c r="P185" s="6"/>
      <c r="Q185" s="6"/>
      <c r="R185" s="6"/>
      <c r="S185" s="7"/>
    </row>
    <row r="186" spans="1:25" ht="15" customHeight="1">
      <c r="A186" s="15"/>
      <c r="B186" s="21"/>
      <c r="C186" s="12"/>
      <c r="D186" s="6" t="s">
        <v>15</v>
      </c>
      <c r="E186" s="6"/>
      <c r="F186" s="6"/>
      <c r="G186" s="77" t="s">
        <v>12</v>
      </c>
      <c r="H186" s="100"/>
      <c r="I186" s="101"/>
      <c r="J186" s="101"/>
      <c r="K186" s="101"/>
      <c r="L186" s="101"/>
      <c r="M186" s="101"/>
      <c r="N186" s="101"/>
      <c r="O186" s="101"/>
      <c r="P186" s="101"/>
      <c r="Q186" s="101"/>
      <c r="R186" s="6"/>
      <c r="S186" s="7"/>
    </row>
    <row r="187" spans="1:25" ht="15" customHeight="1">
      <c r="A187" s="15"/>
      <c r="B187" s="21"/>
      <c r="C187" s="12"/>
      <c r="D187" s="6"/>
      <c r="E187" s="6"/>
      <c r="F187" s="6"/>
      <c r="G187" s="77" t="s">
        <v>12</v>
      </c>
      <c r="H187" s="100"/>
      <c r="I187" s="101"/>
      <c r="J187" s="101"/>
      <c r="K187" s="101"/>
      <c r="L187" s="101"/>
      <c r="M187" s="101"/>
      <c r="N187" s="101"/>
      <c r="O187" s="101"/>
      <c r="P187" s="101"/>
      <c r="Q187" s="101"/>
      <c r="R187" s="6"/>
      <c r="S187" s="7"/>
    </row>
    <row r="188" spans="1:25" ht="15" customHeight="1">
      <c r="A188" s="15"/>
      <c r="B188" s="21"/>
      <c r="C188" s="12"/>
      <c r="D188" s="6"/>
      <c r="E188" s="6"/>
      <c r="F188" s="6"/>
      <c r="G188" s="77" t="s">
        <v>12</v>
      </c>
      <c r="H188" s="100"/>
      <c r="I188" s="101"/>
      <c r="J188" s="101"/>
      <c r="K188" s="101"/>
      <c r="L188" s="101"/>
      <c r="M188" s="101"/>
      <c r="N188" s="101"/>
      <c r="O188" s="101"/>
      <c r="P188" s="101"/>
      <c r="Q188" s="101"/>
      <c r="R188" s="6"/>
      <c r="S188" s="7"/>
    </row>
    <row r="189" spans="1:25" ht="7.5" customHeight="1">
      <c r="A189" s="16"/>
      <c r="B189" s="23"/>
      <c r="C189" s="11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9"/>
    </row>
    <row r="190" spans="1:25" ht="15" customHeight="1"/>
    <row r="191" spans="1:25" ht="15" customHeight="1">
      <c r="A191" s="17" t="s">
        <v>13</v>
      </c>
    </row>
    <row r="192" spans="1:25" ht="15" customHeight="1">
      <c r="A192" s="2" t="s">
        <v>2</v>
      </c>
    </row>
    <row r="193" spans="1:25" ht="15" customHeight="1"/>
    <row r="194" spans="1:25" ht="15" customHeight="1"/>
    <row r="195" spans="1:25" ht="15" customHeight="1">
      <c r="L195" s="108">
        <f>$J$13</f>
        <v>0</v>
      </c>
      <c r="M195" s="108"/>
      <c r="N195" s="108"/>
      <c r="O195" s="2" t="s">
        <v>0</v>
      </c>
    </row>
    <row r="196" spans="1:25" ht="21.75" customHeight="1"/>
    <row r="197" spans="1:25" ht="15" customHeight="1">
      <c r="D197" s="2" t="s">
        <v>98</v>
      </c>
      <c r="E197" s="80">
        <f>$F$22</f>
        <v>7</v>
      </c>
      <c r="F197" s="2" t="s">
        <v>100</v>
      </c>
      <c r="Q197" s="1">
        <f>Q144+1</f>
        <v>4</v>
      </c>
    </row>
    <row r="198" spans="1:25" ht="15" customHeight="1">
      <c r="A198" s="14"/>
      <c r="B198" s="20"/>
      <c r="C198" s="1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4"/>
    </row>
    <row r="199" spans="1:25" ht="15" customHeight="1">
      <c r="A199" s="15"/>
      <c r="B199" s="21"/>
      <c r="C199" s="12"/>
      <c r="D199" s="6" t="s">
        <v>4</v>
      </c>
      <c r="E199" s="6"/>
      <c r="F199" s="6"/>
      <c r="G199" s="6"/>
      <c r="H199" s="6"/>
      <c r="I199" s="102"/>
      <c r="J199" s="103"/>
      <c r="K199" s="103"/>
      <c r="L199" s="103"/>
      <c r="M199" s="103"/>
      <c r="N199" s="103"/>
      <c r="O199" s="103"/>
      <c r="P199" s="103"/>
      <c r="Q199" s="103"/>
      <c r="S199" s="7"/>
    </row>
    <row r="200" spans="1:25" ht="15" customHeight="1">
      <c r="A200" s="15"/>
      <c r="B200" s="21"/>
      <c r="C200" s="12"/>
      <c r="D200" s="6" t="s">
        <v>5</v>
      </c>
      <c r="E200" s="6"/>
      <c r="F200" s="6"/>
      <c r="G200" s="6"/>
      <c r="H200" s="6"/>
      <c r="I200" s="104"/>
      <c r="J200" s="105"/>
      <c r="K200" s="105"/>
      <c r="L200" s="105"/>
      <c r="M200" s="105"/>
      <c r="N200" s="105"/>
      <c r="O200" s="105"/>
      <c r="P200" s="105"/>
      <c r="Q200" s="105"/>
      <c r="S200" s="7"/>
    </row>
    <row r="201" spans="1:25" ht="15" customHeight="1">
      <c r="A201" s="15"/>
      <c r="B201" s="21"/>
      <c r="C201" s="12"/>
      <c r="D201" s="6" t="s">
        <v>6</v>
      </c>
      <c r="E201" s="6"/>
      <c r="F201" s="6"/>
      <c r="G201" s="6"/>
      <c r="H201" s="6"/>
      <c r="I201" s="104"/>
      <c r="J201" s="105"/>
      <c r="K201" s="105"/>
      <c r="L201" s="105"/>
      <c r="M201" s="105"/>
      <c r="N201" s="105"/>
      <c r="O201" s="105"/>
      <c r="P201" s="105"/>
      <c r="Q201" s="105"/>
      <c r="S201" s="7"/>
    </row>
    <row r="202" spans="1:25" ht="15" customHeight="1">
      <c r="A202" s="15"/>
      <c r="B202" s="21"/>
      <c r="C202" s="12"/>
      <c r="D202" s="6" t="s">
        <v>7</v>
      </c>
      <c r="E202" s="6"/>
      <c r="F202" s="6"/>
      <c r="G202" s="6"/>
      <c r="H202" s="6"/>
      <c r="I202" s="104"/>
      <c r="J202" s="105"/>
      <c r="K202" s="105"/>
      <c r="L202" s="105"/>
      <c r="M202" s="105"/>
      <c r="N202" s="105"/>
      <c r="O202" s="105"/>
      <c r="P202" s="105"/>
      <c r="Q202" s="105"/>
      <c r="S202" s="7"/>
    </row>
    <row r="203" spans="1:25" ht="15" customHeight="1">
      <c r="A203" s="15"/>
      <c r="B203" s="21"/>
      <c r="C203" s="12"/>
      <c r="D203" s="6" t="s">
        <v>73</v>
      </c>
      <c r="E203" s="6"/>
      <c r="F203" s="117" t="s">
        <v>120</v>
      </c>
      <c r="G203" s="117"/>
      <c r="H203" s="118" t="s">
        <v>121</v>
      </c>
      <c r="I203" s="118"/>
      <c r="J203" s="118"/>
      <c r="K203" s="119" t="s">
        <v>122</v>
      </c>
      <c r="L203" s="119"/>
      <c r="M203" s="119"/>
      <c r="N203" s="120" t="s">
        <v>123</v>
      </c>
      <c r="O203" s="120"/>
      <c r="P203" s="120"/>
      <c r="Q203" s="120"/>
      <c r="S203" s="7"/>
      <c r="U203" s="2">
        <f>COUNTIF(V203:Y203,TRUE)</f>
        <v>0</v>
      </c>
      <c r="V203" s="76" t="b">
        <v>0</v>
      </c>
      <c r="W203" s="76" t="b">
        <v>0</v>
      </c>
      <c r="X203" s="76" t="b">
        <v>0</v>
      </c>
      <c r="Y203" s="76" t="b">
        <v>0</v>
      </c>
    </row>
    <row r="204" spans="1:25" ht="15" customHeight="1">
      <c r="A204" s="15"/>
      <c r="B204" s="22">
        <f>B181+1</f>
        <v>10</v>
      </c>
      <c r="C204" s="13"/>
      <c r="D204" s="6" t="s">
        <v>3</v>
      </c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S204" s="7"/>
    </row>
    <row r="205" spans="1:25" ht="15" customHeight="1">
      <c r="A205" s="15"/>
      <c r="B205" s="21"/>
      <c r="C205" s="12"/>
      <c r="D205" s="115" t="s">
        <v>8</v>
      </c>
      <c r="E205" s="115"/>
      <c r="F205" s="18">
        <v>4</v>
      </c>
      <c r="G205" s="18">
        <v>5</v>
      </c>
      <c r="H205" s="18">
        <v>6</v>
      </c>
      <c r="I205" s="18">
        <v>7</v>
      </c>
      <c r="J205" s="18">
        <v>8</v>
      </c>
      <c r="K205" s="18">
        <v>9</v>
      </c>
      <c r="L205" s="18">
        <v>10</v>
      </c>
      <c r="M205" s="18">
        <v>11</v>
      </c>
      <c r="N205" s="18">
        <v>12</v>
      </c>
      <c r="O205" s="18">
        <v>1</v>
      </c>
      <c r="P205" s="18">
        <v>2</v>
      </c>
      <c r="Q205" s="18">
        <v>3</v>
      </c>
      <c r="R205" s="18" t="s">
        <v>14</v>
      </c>
      <c r="S205" s="7"/>
    </row>
    <row r="206" spans="1:25" ht="19.5" customHeight="1">
      <c r="A206" s="15"/>
      <c r="B206" s="21"/>
      <c r="C206" s="12"/>
      <c r="D206" s="115" t="s">
        <v>9</v>
      </c>
      <c r="E206" s="11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18">
        <f>SUM(F206:Q206)</f>
        <v>0</v>
      </c>
      <c r="S206" s="7"/>
    </row>
    <row r="207" spans="1:25" ht="19.5" customHeight="1">
      <c r="A207" s="15"/>
      <c r="B207" s="21"/>
      <c r="C207" s="12"/>
      <c r="D207" s="116" t="s">
        <v>10</v>
      </c>
      <c r="E207" s="116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18">
        <f>SUM(F207:Q207)</f>
        <v>0</v>
      </c>
      <c r="S207" s="7"/>
    </row>
    <row r="208" spans="1:25" ht="15" customHeight="1">
      <c r="A208" s="15"/>
      <c r="B208" s="21"/>
      <c r="C208" s="12"/>
      <c r="D208" s="6" t="s">
        <v>11</v>
      </c>
      <c r="E208" s="6"/>
      <c r="F208" s="6"/>
      <c r="G208" s="6"/>
      <c r="H208" s="106"/>
      <c r="I208" s="107"/>
      <c r="J208" s="78" t="s">
        <v>97</v>
      </c>
      <c r="K208" s="106"/>
      <c r="L208" s="106"/>
      <c r="M208" s="6"/>
      <c r="N208" s="6"/>
      <c r="O208" s="6"/>
      <c r="P208" s="6"/>
      <c r="Q208" s="6"/>
      <c r="R208" s="6"/>
      <c r="S208" s="7"/>
    </row>
    <row r="209" spans="1:25" ht="15" customHeight="1">
      <c r="A209" s="15"/>
      <c r="B209" s="21"/>
      <c r="C209" s="12"/>
      <c r="D209" s="6" t="s">
        <v>15</v>
      </c>
      <c r="E209" s="6"/>
      <c r="F209" s="6"/>
      <c r="G209" s="77" t="s">
        <v>12</v>
      </c>
      <c r="H209" s="100"/>
      <c r="I209" s="101"/>
      <c r="J209" s="101"/>
      <c r="K209" s="101"/>
      <c r="L209" s="101"/>
      <c r="M209" s="101"/>
      <c r="N209" s="101"/>
      <c r="O209" s="101"/>
      <c r="P209" s="101"/>
      <c r="Q209" s="101"/>
      <c r="R209" s="6"/>
      <c r="S209" s="7"/>
    </row>
    <row r="210" spans="1:25" ht="15" customHeight="1">
      <c r="A210" s="15"/>
      <c r="B210" s="21"/>
      <c r="C210" s="12"/>
      <c r="D210" s="6"/>
      <c r="E210" s="6"/>
      <c r="F210" s="6"/>
      <c r="G210" s="77" t="s">
        <v>12</v>
      </c>
      <c r="H210" s="100"/>
      <c r="I210" s="101"/>
      <c r="J210" s="101"/>
      <c r="K210" s="101"/>
      <c r="L210" s="101"/>
      <c r="M210" s="101"/>
      <c r="N210" s="101"/>
      <c r="O210" s="101"/>
      <c r="P210" s="101"/>
      <c r="Q210" s="101"/>
      <c r="R210" s="6"/>
      <c r="S210" s="7"/>
    </row>
    <row r="211" spans="1:25" ht="15" customHeight="1">
      <c r="A211" s="15"/>
      <c r="B211" s="21"/>
      <c r="C211" s="12"/>
      <c r="D211" s="6"/>
      <c r="E211" s="6"/>
      <c r="F211" s="6"/>
      <c r="G211" s="77" t="s">
        <v>12</v>
      </c>
      <c r="H211" s="100"/>
      <c r="I211" s="101"/>
      <c r="J211" s="101"/>
      <c r="K211" s="101"/>
      <c r="L211" s="101"/>
      <c r="M211" s="101"/>
      <c r="N211" s="101"/>
      <c r="O211" s="101"/>
      <c r="P211" s="101"/>
      <c r="Q211" s="101"/>
      <c r="R211" s="6"/>
      <c r="S211" s="7"/>
    </row>
    <row r="212" spans="1:25" ht="7.5" customHeight="1">
      <c r="A212" s="15"/>
      <c r="B212" s="23"/>
      <c r="C212" s="11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9"/>
    </row>
    <row r="213" spans="1:25" ht="15" customHeight="1">
      <c r="A213" s="15"/>
      <c r="B213" s="20"/>
      <c r="C213" s="1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4"/>
    </row>
    <row r="214" spans="1:25" ht="15" customHeight="1">
      <c r="A214" s="15"/>
      <c r="B214" s="21"/>
      <c r="C214" s="12"/>
      <c r="D214" s="6" t="s">
        <v>4</v>
      </c>
      <c r="E214" s="6"/>
      <c r="F214" s="6"/>
      <c r="G214" s="6"/>
      <c r="H214" s="6"/>
      <c r="I214" s="102"/>
      <c r="J214" s="103"/>
      <c r="K214" s="103"/>
      <c r="L214" s="103"/>
      <c r="M214" s="103"/>
      <c r="N214" s="103"/>
      <c r="O214" s="103"/>
      <c r="P214" s="103"/>
      <c r="Q214" s="103"/>
      <c r="S214" s="7"/>
    </row>
    <row r="215" spans="1:25" ht="15" customHeight="1">
      <c r="A215" s="15"/>
      <c r="B215" s="21"/>
      <c r="C215" s="12"/>
      <c r="D215" s="6" t="s">
        <v>5</v>
      </c>
      <c r="E215" s="6"/>
      <c r="F215" s="6"/>
      <c r="G215" s="6"/>
      <c r="H215" s="6"/>
      <c r="I215" s="104"/>
      <c r="J215" s="105"/>
      <c r="K215" s="105"/>
      <c r="L215" s="105"/>
      <c r="M215" s="105"/>
      <c r="N215" s="105"/>
      <c r="O215" s="105"/>
      <c r="P215" s="105"/>
      <c r="Q215" s="105"/>
      <c r="S215" s="7"/>
    </row>
    <row r="216" spans="1:25" ht="15" customHeight="1">
      <c r="A216" s="15"/>
      <c r="B216" s="21"/>
      <c r="C216" s="12"/>
      <c r="D216" s="6" t="s">
        <v>6</v>
      </c>
      <c r="E216" s="6"/>
      <c r="F216" s="6"/>
      <c r="G216" s="6"/>
      <c r="H216" s="6"/>
      <c r="I216" s="104"/>
      <c r="J216" s="105"/>
      <c r="K216" s="105"/>
      <c r="L216" s="105"/>
      <c r="M216" s="105"/>
      <c r="N216" s="105"/>
      <c r="O216" s="105"/>
      <c r="P216" s="105"/>
      <c r="Q216" s="105"/>
      <c r="S216" s="7"/>
    </row>
    <row r="217" spans="1:25" ht="15" customHeight="1">
      <c r="A217" s="15"/>
      <c r="B217" s="21"/>
      <c r="C217" s="12"/>
      <c r="D217" s="6" t="s">
        <v>7</v>
      </c>
      <c r="E217" s="6"/>
      <c r="F217" s="6"/>
      <c r="G217" s="6"/>
      <c r="H217" s="6"/>
      <c r="I217" s="104"/>
      <c r="J217" s="105"/>
      <c r="K217" s="105"/>
      <c r="L217" s="105"/>
      <c r="M217" s="105"/>
      <c r="N217" s="105"/>
      <c r="O217" s="105"/>
      <c r="P217" s="105"/>
      <c r="Q217" s="105"/>
      <c r="S217" s="7"/>
    </row>
    <row r="218" spans="1:25" ht="15" customHeight="1">
      <c r="A218" s="15"/>
      <c r="B218" s="21"/>
      <c r="C218" s="12"/>
      <c r="D218" s="6" t="s">
        <v>73</v>
      </c>
      <c r="E218" s="6"/>
      <c r="F218" s="117" t="s">
        <v>120</v>
      </c>
      <c r="G218" s="117"/>
      <c r="H218" s="118" t="s">
        <v>121</v>
      </c>
      <c r="I218" s="118"/>
      <c r="J218" s="118"/>
      <c r="K218" s="119" t="s">
        <v>122</v>
      </c>
      <c r="L218" s="119"/>
      <c r="M218" s="119"/>
      <c r="N218" s="120" t="s">
        <v>123</v>
      </c>
      <c r="O218" s="120"/>
      <c r="P218" s="120"/>
      <c r="Q218" s="120"/>
      <c r="S218" s="7"/>
      <c r="U218" s="2">
        <f>COUNTIF(V218:Y218,TRUE)</f>
        <v>0</v>
      </c>
      <c r="V218" s="76" t="b">
        <v>0</v>
      </c>
      <c r="W218" s="76" t="b">
        <v>0</v>
      </c>
      <c r="X218" s="76" t="b">
        <v>0</v>
      </c>
      <c r="Y218" s="76" t="b">
        <v>0</v>
      </c>
    </row>
    <row r="219" spans="1:25" ht="15" customHeight="1">
      <c r="A219" s="15"/>
      <c r="B219" s="22">
        <f>B204+1</f>
        <v>11</v>
      </c>
      <c r="C219" s="13"/>
      <c r="D219" s="6" t="s">
        <v>3</v>
      </c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S219" s="7"/>
    </row>
    <row r="220" spans="1:25" ht="15" customHeight="1">
      <c r="A220" s="15"/>
      <c r="B220" s="21"/>
      <c r="C220" s="12"/>
      <c r="D220" s="115" t="s">
        <v>8</v>
      </c>
      <c r="E220" s="115"/>
      <c r="F220" s="18">
        <v>4</v>
      </c>
      <c r="G220" s="18">
        <v>5</v>
      </c>
      <c r="H220" s="18">
        <v>6</v>
      </c>
      <c r="I220" s="18">
        <v>7</v>
      </c>
      <c r="J220" s="18">
        <v>8</v>
      </c>
      <c r="K220" s="18">
        <v>9</v>
      </c>
      <c r="L220" s="18">
        <v>10</v>
      </c>
      <c r="M220" s="18">
        <v>11</v>
      </c>
      <c r="N220" s="18">
        <v>12</v>
      </c>
      <c r="O220" s="18">
        <v>1</v>
      </c>
      <c r="P220" s="18">
        <v>2</v>
      </c>
      <c r="Q220" s="18">
        <v>3</v>
      </c>
      <c r="R220" s="18" t="s">
        <v>14</v>
      </c>
      <c r="S220" s="7"/>
    </row>
    <row r="221" spans="1:25" ht="19.5" customHeight="1">
      <c r="A221" s="15"/>
      <c r="B221" s="21"/>
      <c r="C221" s="12"/>
      <c r="D221" s="115" t="s">
        <v>9</v>
      </c>
      <c r="E221" s="11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18">
        <f>SUM(F221:Q221)</f>
        <v>0</v>
      </c>
      <c r="S221" s="7"/>
    </row>
    <row r="222" spans="1:25" ht="19.5" customHeight="1">
      <c r="A222" s="15"/>
      <c r="B222" s="21"/>
      <c r="C222" s="12"/>
      <c r="D222" s="116" t="s">
        <v>10</v>
      </c>
      <c r="E222" s="116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18">
        <f>SUM(F222:Q222)</f>
        <v>0</v>
      </c>
      <c r="S222" s="7"/>
    </row>
    <row r="223" spans="1:25" ht="15" customHeight="1">
      <c r="A223" s="15"/>
      <c r="B223" s="21"/>
      <c r="C223" s="12"/>
      <c r="D223" s="6" t="s">
        <v>11</v>
      </c>
      <c r="E223" s="6"/>
      <c r="F223" s="6"/>
      <c r="G223" s="6"/>
      <c r="H223" s="106"/>
      <c r="I223" s="107"/>
      <c r="J223" s="78" t="s">
        <v>97</v>
      </c>
      <c r="K223" s="106"/>
      <c r="L223" s="106"/>
      <c r="M223" s="6"/>
      <c r="N223" s="6"/>
      <c r="O223" s="6"/>
      <c r="P223" s="6"/>
      <c r="Q223" s="6"/>
      <c r="R223" s="6"/>
      <c r="S223" s="7"/>
    </row>
    <row r="224" spans="1:25" ht="15" customHeight="1">
      <c r="A224" s="15"/>
      <c r="B224" s="21"/>
      <c r="C224" s="12"/>
      <c r="D224" s="6" t="s">
        <v>15</v>
      </c>
      <c r="E224" s="6"/>
      <c r="F224" s="6"/>
      <c r="G224" s="77" t="s">
        <v>12</v>
      </c>
      <c r="H224" s="100"/>
      <c r="I224" s="101"/>
      <c r="J224" s="101"/>
      <c r="K224" s="101"/>
      <c r="L224" s="101"/>
      <c r="M224" s="101"/>
      <c r="N224" s="101"/>
      <c r="O224" s="101"/>
      <c r="P224" s="101"/>
      <c r="Q224" s="101"/>
      <c r="R224" s="6"/>
      <c r="S224" s="7"/>
    </row>
    <row r="225" spans="1:25" ht="15" customHeight="1">
      <c r="A225" s="15"/>
      <c r="B225" s="21"/>
      <c r="C225" s="12"/>
      <c r="D225" s="6"/>
      <c r="E225" s="6"/>
      <c r="F225" s="6"/>
      <c r="G225" s="77" t="s">
        <v>12</v>
      </c>
      <c r="H225" s="100"/>
      <c r="I225" s="101"/>
      <c r="J225" s="101"/>
      <c r="K225" s="101"/>
      <c r="L225" s="101"/>
      <c r="M225" s="101"/>
      <c r="N225" s="101"/>
      <c r="O225" s="101"/>
      <c r="P225" s="101"/>
      <c r="Q225" s="101"/>
      <c r="R225" s="6"/>
      <c r="S225" s="7"/>
    </row>
    <row r="226" spans="1:25" ht="15" customHeight="1">
      <c r="A226" s="15"/>
      <c r="B226" s="21"/>
      <c r="C226" s="12"/>
      <c r="D226" s="6"/>
      <c r="E226" s="6"/>
      <c r="F226" s="6"/>
      <c r="G226" s="77" t="s">
        <v>12</v>
      </c>
      <c r="H226" s="100"/>
      <c r="I226" s="101"/>
      <c r="J226" s="101"/>
      <c r="K226" s="101"/>
      <c r="L226" s="101"/>
      <c r="M226" s="101"/>
      <c r="N226" s="101"/>
      <c r="O226" s="101"/>
      <c r="P226" s="101"/>
      <c r="Q226" s="101"/>
      <c r="R226" s="6"/>
      <c r="S226" s="7"/>
    </row>
    <row r="227" spans="1:25" ht="7.5" customHeight="1">
      <c r="A227" s="15"/>
      <c r="B227" s="23"/>
      <c r="C227" s="11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9"/>
    </row>
    <row r="228" spans="1:25" ht="15" customHeight="1">
      <c r="A228" s="15"/>
      <c r="B228" s="20"/>
      <c r="C228" s="10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4"/>
    </row>
    <row r="229" spans="1:25" ht="15" customHeight="1">
      <c r="A229" s="15"/>
      <c r="B229" s="21"/>
      <c r="C229" s="12"/>
      <c r="D229" s="6" t="s">
        <v>4</v>
      </c>
      <c r="E229" s="6"/>
      <c r="F229" s="6"/>
      <c r="G229" s="6"/>
      <c r="H229" s="6"/>
      <c r="I229" s="102"/>
      <c r="J229" s="103"/>
      <c r="K229" s="103"/>
      <c r="L229" s="103"/>
      <c r="M229" s="103"/>
      <c r="N229" s="103"/>
      <c r="O229" s="103"/>
      <c r="P229" s="103"/>
      <c r="Q229" s="103"/>
      <c r="S229" s="7"/>
    </row>
    <row r="230" spans="1:25" ht="15" customHeight="1">
      <c r="A230" s="15"/>
      <c r="B230" s="21"/>
      <c r="C230" s="12"/>
      <c r="D230" s="6" t="s">
        <v>5</v>
      </c>
      <c r="E230" s="6"/>
      <c r="F230" s="6"/>
      <c r="G230" s="6"/>
      <c r="H230" s="6"/>
      <c r="I230" s="104"/>
      <c r="J230" s="105"/>
      <c r="K230" s="105"/>
      <c r="L230" s="105"/>
      <c r="M230" s="105"/>
      <c r="N230" s="105"/>
      <c r="O230" s="105"/>
      <c r="P230" s="105"/>
      <c r="Q230" s="105"/>
      <c r="S230" s="7"/>
    </row>
    <row r="231" spans="1:25" ht="15" customHeight="1">
      <c r="A231" s="15"/>
      <c r="B231" s="21"/>
      <c r="C231" s="12"/>
      <c r="D231" s="6" t="s">
        <v>6</v>
      </c>
      <c r="E231" s="6"/>
      <c r="F231" s="6"/>
      <c r="G231" s="6"/>
      <c r="H231" s="6"/>
      <c r="I231" s="104"/>
      <c r="J231" s="105"/>
      <c r="K231" s="105"/>
      <c r="L231" s="105"/>
      <c r="M231" s="105"/>
      <c r="N231" s="105"/>
      <c r="O231" s="105"/>
      <c r="P231" s="105"/>
      <c r="Q231" s="105"/>
      <c r="S231" s="7"/>
    </row>
    <row r="232" spans="1:25" ht="15" customHeight="1">
      <c r="A232" s="15"/>
      <c r="B232" s="21"/>
      <c r="C232" s="12"/>
      <c r="D232" s="6" t="s">
        <v>7</v>
      </c>
      <c r="E232" s="6"/>
      <c r="F232" s="6"/>
      <c r="G232" s="6"/>
      <c r="H232" s="6"/>
      <c r="I232" s="104"/>
      <c r="J232" s="105"/>
      <c r="K232" s="105"/>
      <c r="L232" s="105"/>
      <c r="M232" s="105"/>
      <c r="N232" s="105"/>
      <c r="O232" s="105"/>
      <c r="P232" s="105"/>
      <c r="Q232" s="105"/>
      <c r="S232" s="7"/>
    </row>
    <row r="233" spans="1:25" ht="15" customHeight="1">
      <c r="A233" s="15"/>
      <c r="B233" s="21"/>
      <c r="C233" s="12"/>
      <c r="D233" s="6" t="s">
        <v>73</v>
      </c>
      <c r="E233" s="6"/>
      <c r="F233" s="117" t="s">
        <v>120</v>
      </c>
      <c r="G233" s="117"/>
      <c r="H233" s="118" t="s">
        <v>121</v>
      </c>
      <c r="I233" s="118"/>
      <c r="J233" s="118"/>
      <c r="K233" s="119" t="s">
        <v>122</v>
      </c>
      <c r="L233" s="119"/>
      <c r="M233" s="119"/>
      <c r="N233" s="120" t="s">
        <v>123</v>
      </c>
      <c r="O233" s="120"/>
      <c r="P233" s="120"/>
      <c r="Q233" s="120"/>
      <c r="S233" s="7"/>
      <c r="U233" s="2">
        <f>COUNTIF(V233:Y233,TRUE)</f>
        <v>0</v>
      </c>
      <c r="V233" s="76" t="b">
        <v>0</v>
      </c>
      <c r="W233" s="76" t="b">
        <v>0</v>
      </c>
      <c r="X233" s="76" t="b">
        <v>0</v>
      </c>
      <c r="Y233" s="76" t="b">
        <v>0</v>
      </c>
    </row>
    <row r="234" spans="1:25" ht="15" customHeight="1">
      <c r="A234" s="15"/>
      <c r="B234" s="22">
        <f>B219+1</f>
        <v>12</v>
      </c>
      <c r="C234" s="13"/>
      <c r="D234" s="6" t="s">
        <v>3</v>
      </c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S234" s="7"/>
    </row>
    <row r="235" spans="1:25" ht="15" customHeight="1">
      <c r="A235" s="15"/>
      <c r="B235" s="21"/>
      <c r="C235" s="12"/>
      <c r="D235" s="115" t="s">
        <v>8</v>
      </c>
      <c r="E235" s="115"/>
      <c r="F235" s="18">
        <v>4</v>
      </c>
      <c r="G235" s="18">
        <v>5</v>
      </c>
      <c r="H235" s="18">
        <v>6</v>
      </c>
      <c r="I235" s="18">
        <v>7</v>
      </c>
      <c r="J235" s="18">
        <v>8</v>
      </c>
      <c r="K235" s="18">
        <v>9</v>
      </c>
      <c r="L235" s="18">
        <v>10</v>
      </c>
      <c r="M235" s="18">
        <v>11</v>
      </c>
      <c r="N235" s="18">
        <v>12</v>
      </c>
      <c r="O235" s="18">
        <v>1</v>
      </c>
      <c r="P235" s="18">
        <v>2</v>
      </c>
      <c r="Q235" s="18">
        <v>3</v>
      </c>
      <c r="R235" s="18" t="s">
        <v>14</v>
      </c>
      <c r="S235" s="7"/>
    </row>
    <row r="236" spans="1:25" ht="19.5" customHeight="1">
      <c r="A236" s="15"/>
      <c r="B236" s="21"/>
      <c r="C236" s="12"/>
      <c r="D236" s="115" t="s">
        <v>9</v>
      </c>
      <c r="E236" s="11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18">
        <f>SUM(F236:Q236)</f>
        <v>0</v>
      </c>
      <c r="S236" s="7"/>
    </row>
    <row r="237" spans="1:25" ht="19.5" customHeight="1">
      <c r="A237" s="15"/>
      <c r="B237" s="21"/>
      <c r="C237" s="12"/>
      <c r="D237" s="116" t="s">
        <v>10</v>
      </c>
      <c r="E237" s="116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18">
        <f>SUM(F237:Q237)</f>
        <v>0</v>
      </c>
      <c r="S237" s="7"/>
    </row>
    <row r="238" spans="1:25" ht="15" customHeight="1">
      <c r="A238" s="15"/>
      <c r="B238" s="21"/>
      <c r="C238" s="12"/>
      <c r="D238" s="6" t="s">
        <v>11</v>
      </c>
      <c r="E238" s="6"/>
      <c r="F238" s="6"/>
      <c r="G238" s="6"/>
      <c r="H238" s="106"/>
      <c r="I238" s="107"/>
      <c r="J238" s="78" t="s">
        <v>97</v>
      </c>
      <c r="K238" s="106"/>
      <c r="L238" s="106"/>
      <c r="M238" s="6"/>
      <c r="N238" s="6"/>
      <c r="O238" s="6"/>
      <c r="P238" s="6"/>
      <c r="Q238" s="6"/>
      <c r="R238" s="6"/>
      <c r="S238" s="7"/>
    </row>
    <row r="239" spans="1:25" ht="15" customHeight="1">
      <c r="A239" s="15"/>
      <c r="B239" s="21"/>
      <c r="C239" s="12"/>
      <c r="D239" s="6" t="s">
        <v>15</v>
      </c>
      <c r="E239" s="6"/>
      <c r="F239" s="6"/>
      <c r="G239" s="77" t="s">
        <v>12</v>
      </c>
      <c r="H239" s="100"/>
      <c r="I239" s="101"/>
      <c r="J239" s="101"/>
      <c r="K239" s="101"/>
      <c r="L239" s="101"/>
      <c r="M239" s="101"/>
      <c r="N239" s="101"/>
      <c r="O239" s="101"/>
      <c r="P239" s="101"/>
      <c r="Q239" s="101"/>
      <c r="R239" s="6"/>
      <c r="S239" s="7"/>
    </row>
    <row r="240" spans="1:25" ht="15" customHeight="1">
      <c r="A240" s="15"/>
      <c r="B240" s="21"/>
      <c r="C240" s="12"/>
      <c r="D240" s="6"/>
      <c r="E240" s="6"/>
      <c r="F240" s="6"/>
      <c r="G240" s="77" t="s">
        <v>12</v>
      </c>
      <c r="H240" s="100"/>
      <c r="I240" s="101"/>
      <c r="J240" s="101"/>
      <c r="K240" s="101"/>
      <c r="L240" s="101"/>
      <c r="M240" s="101"/>
      <c r="N240" s="101"/>
      <c r="O240" s="101"/>
      <c r="P240" s="101"/>
      <c r="Q240" s="101"/>
      <c r="R240" s="6"/>
      <c r="S240" s="7"/>
    </row>
    <row r="241" spans="1:25" ht="15" customHeight="1">
      <c r="A241" s="15"/>
      <c r="B241" s="21"/>
      <c r="C241" s="12"/>
      <c r="D241" s="6"/>
      <c r="E241" s="6"/>
      <c r="F241" s="6"/>
      <c r="G241" s="77" t="s">
        <v>12</v>
      </c>
      <c r="H241" s="100"/>
      <c r="I241" s="101"/>
      <c r="J241" s="101"/>
      <c r="K241" s="101"/>
      <c r="L241" s="101"/>
      <c r="M241" s="101"/>
      <c r="N241" s="101"/>
      <c r="O241" s="101"/>
      <c r="P241" s="101"/>
      <c r="Q241" s="101"/>
      <c r="R241" s="6"/>
      <c r="S241" s="7"/>
    </row>
    <row r="242" spans="1:25" ht="7.5" customHeight="1">
      <c r="A242" s="16"/>
      <c r="B242" s="23"/>
      <c r="C242" s="11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9"/>
    </row>
    <row r="243" spans="1:25" ht="15" customHeight="1"/>
    <row r="244" spans="1:25" ht="15" customHeight="1">
      <c r="A244" s="17" t="s">
        <v>13</v>
      </c>
    </row>
    <row r="245" spans="1:25" ht="15" customHeight="1">
      <c r="A245" s="2" t="s">
        <v>2</v>
      </c>
    </row>
    <row r="246" spans="1:25" ht="15" customHeight="1"/>
    <row r="247" spans="1:25" ht="15" customHeight="1"/>
    <row r="248" spans="1:25" ht="15" customHeight="1">
      <c r="L248" s="108">
        <f>$J$13</f>
        <v>0</v>
      </c>
      <c r="M248" s="108"/>
      <c r="N248" s="108"/>
      <c r="O248" s="2" t="s">
        <v>0</v>
      </c>
    </row>
    <row r="249" spans="1:25" ht="21.75" customHeight="1"/>
    <row r="250" spans="1:25" ht="15" customHeight="1">
      <c r="D250" s="2" t="s">
        <v>98</v>
      </c>
      <c r="E250" s="80">
        <f>$F$22</f>
        <v>7</v>
      </c>
      <c r="F250" s="2" t="s">
        <v>100</v>
      </c>
      <c r="Q250" s="1">
        <f>Q197+1</f>
        <v>5</v>
      </c>
    </row>
    <row r="251" spans="1:25" ht="15" customHeight="1">
      <c r="A251" s="14"/>
      <c r="B251" s="20"/>
      <c r="C251" s="1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4"/>
    </row>
    <row r="252" spans="1:25" ht="15" customHeight="1">
      <c r="A252" s="15"/>
      <c r="B252" s="21"/>
      <c r="C252" s="12"/>
      <c r="D252" s="6" t="s">
        <v>4</v>
      </c>
      <c r="E252" s="6"/>
      <c r="F252" s="6"/>
      <c r="G252" s="6"/>
      <c r="H252" s="6"/>
      <c r="I252" s="102"/>
      <c r="J252" s="103"/>
      <c r="K252" s="103"/>
      <c r="L252" s="103"/>
      <c r="M252" s="103"/>
      <c r="N252" s="103"/>
      <c r="O252" s="103"/>
      <c r="P252" s="103"/>
      <c r="Q252" s="103"/>
      <c r="S252" s="7"/>
    </row>
    <row r="253" spans="1:25" ht="15" customHeight="1">
      <c r="A253" s="15"/>
      <c r="B253" s="21"/>
      <c r="C253" s="12"/>
      <c r="D253" s="6" t="s">
        <v>5</v>
      </c>
      <c r="E253" s="6"/>
      <c r="F253" s="6"/>
      <c r="G253" s="6"/>
      <c r="H253" s="6"/>
      <c r="I253" s="104"/>
      <c r="J253" s="105"/>
      <c r="K253" s="105"/>
      <c r="L253" s="105"/>
      <c r="M253" s="105"/>
      <c r="N253" s="105"/>
      <c r="O253" s="105"/>
      <c r="P253" s="105"/>
      <c r="Q253" s="105"/>
      <c r="S253" s="7"/>
    </row>
    <row r="254" spans="1:25" ht="15" customHeight="1">
      <c r="A254" s="15"/>
      <c r="B254" s="21"/>
      <c r="C254" s="12"/>
      <c r="D254" s="6" t="s">
        <v>6</v>
      </c>
      <c r="E254" s="6"/>
      <c r="F254" s="6"/>
      <c r="G254" s="6"/>
      <c r="H254" s="6"/>
      <c r="I254" s="104"/>
      <c r="J254" s="105"/>
      <c r="K254" s="105"/>
      <c r="L254" s="105"/>
      <c r="M254" s="105"/>
      <c r="N254" s="105"/>
      <c r="O254" s="105"/>
      <c r="P254" s="105"/>
      <c r="Q254" s="105"/>
      <c r="S254" s="7"/>
    </row>
    <row r="255" spans="1:25" ht="15" customHeight="1">
      <c r="A255" s="15"/>
      <c r="B255" s="21"/>
      <c r="C255" s="12"/>
      <c r="D255" s="6" t="s">
        <v>7</v>
      </c>
      <c r="E255" s="6"/>
      <c r="F255" s="6"/>
      <c r="G255" s="6"/>
      <c r="H255" s="6"/>
      <c r="I255" s="104"/>
      <c r="J255" s="105"/>
      <c r="K255" s="105"/>
      <c r="L255" s="105"/>
      <c r="M255" s="105"/>
      <c r="N255" s="105"/>
      <c r="O255" s="105"/>
      <c r="P255" s="105"/>
      <c r="Q255" s="105"/>
      <c r="S255" s="7"/>
    </row>
    <row r="256" spans="1:25" ht="15" customHeight="1">
      <c r="A256" s="15"/>
      <c r="B256" s="21"/>
      <c r="C256" s="12"/>
      <c r="D256" s="6" t="s">
        <v>73</v>
      </c>
      <c r="E256" s="6"/>
      <c r="F256" s="117" t="s">
        <v>120</v>
      </c>
      <c r="G256" s="117"/>
      <c r="H256" s="118" t="s">
        <v>121</v>
      </c>
      <c r="I256" s="118"/>
      <c r="J256" s="118"/>
      <c r="K256" s="119" t="s">
        <v>122</v>
      </c>
      <c r="L256" s="119"/>
      <c r="M256" s="119"/>
      <c r="N256" s="120" t="s">
        <v>123</v>
      </c>
      <c r="O256" s="120"/>
      <c r="P256" s="120"/>
      <c r="Q256" s="120"/>
      <c r="S256" s="7"/>
      <c r="U256" s="2">
        <f>COUNTIF(V256:Y256,TRUE)</f>
        <v>0</v>
      </c>
      <c r="V256" s="76" t="b">
        <v>0</v>
      </c>
      <c r="W256" s="76" t="b">
        <v>0</v>
      </c>
      <c r="X256" s="76" t="b">
        <v>0</v>
      </c>
      <c r="Y256" s="76" t="b">
        <v>0</v>
      </c>
    </row>
    <row r="257" spans="1:25" ht="15" customHeight="1">
      <c r="A257" s="15"/>
      <c r="B257" s="22">
        <f>B234+1</f>
        <v>13</v>
      </c>
      <c r="C257" s="13"/>
      <c r="D257" s="6" t="s">
        <v>3</v>
      </c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S257" s="7"/>
    </row>
    <row r="258" spans="1:25" ht="15" customHeight="1">
      <c r="A258" s="15"/>
      <c r="B258" s="21"/>
      <c r="C258" s="12"/>
      <c r="D258" s="115" t="s">
        <v>8</v>
      </c>
      <c r="E258" s="115"/>
      <c r="F258" s="18">
        <v>4</v>
      </c>
      <c r="G258" s="18">
        <v>5</v>
      </c>
      <c r="H258" s="18">
        <v>6</v>
      </c>
      <c r="I258" s="18">
        <v>7</v>
      </c>
      <c r="J258" s="18">
        <v>8</v>
      </c>
      <c r="K258" s="18">
        <v>9</v>
      </c>
      <c r="L258" s="18">
        <v>10</v>
      </c>
      <c r="M258" s="18">
        <v>11</v>
      </c>
      <c r="N258" s="18">
        <v>12</v>
      </c>
      <c r="O258" s="18">
        <v>1</v>
      </c>
      <c r="P258" s="18">
        <v>2</v>
      </c>
      <c r="Q258" s="18">
        <v>3</v>
      </c>
      <c r="R258" s="18" t="s">
        <v>14</v>
      </c>
      <c r="S258" s="7"/>
    </row>
    <row r="259" spans="1:25" ht="19.5" customHeight="1">
      <c r="A259" s="15"/>
      <c r="B259" s="21"/>
      <c r="C259" s="12"/>
      <c r="D259" s="115" t="s">
        <v>9</v>
      </c>
      <c r="E259" s="11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18">
        <f>SUM(F259:Q259)</f>
        <v>0</v>
      </c>
      <c r="S259" s="7"/>
    </row>
    <row r="260" spans="1:25" ht="19.5" customHeight="1">
      <c r="A260" s="15"/>
      <c r="B260" s="21"/>
      <c r="C260" s="12"/>
      <c r="D260" s="116" t="s">
        <v>10</v>
      </c>
      <c r="E260" s="116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18">
        <f>SUM(F260:Q260)</f>
        <v>0</v>
      </c>
      <c r="S260" s="7"/>
    </row>
    <row r="261" spans="1:25" ht="15" customHeight="1">
      <c r="A261" s="15"/>
      <c r="B261" s="21"/>
      <c r="C261" s="12"/>
      <c r="D261" s="6" t="s">
        <v>11</v>
      </c>
      <c r="E261" s="6"/>
      <c r="F261" s="6"/>
      <c r="G261" s="6"/>
      <c r="H261" s="106"/>
      <c r="I261" s="107"/>
      <c r="J261" s="78" t="s">
        <v>97</v>
      </c>
      <c r="K261" s="106"/>
      <c r="L261" s="106"/>
      <c r="M261" s="6"/>
      <c r="N261" s="6"/>
      <c r="O261" s="6"/>
      <c r="P261" s="6"/>
      <c r="Q261" s="6"/>
      <c r="R261" s="6"/>
      <c r="S261" s="7"/>
    </row>
    <row r="262" spans="1:25" ht="15" customHeight="1">
      <c r="A262" s="15"/>
      <c r="B262" s="21"/>
      <c r="C262" s="12"/>
      <c r="D262" s="6" t="s">
        <v>15</v>
      </c>
      <c r="E262" s="6"/>
      <c r="F262" s="6"/>
      <c r="G262" s="77" t="s">
        <v>12</v>
      </c>
      <c r="H262" s="100"/>
      <c r="I262" s="101"/>
      <c r="J262" s="101"/>
      <c r="K262" s="101"/>
      <c r="L262" s="101"/>
      <c r="M262" s="101"/>
      <c r="N262" s="101"/>
      <c r="O262" s="101"/>
      <c r="P262" s="101"/>
      <c r="Q262" s="101"/>
      <c r="R262" s="6"/>
      <c r="S262" s="7"/>
    </row>
    <row r="263" spans="1:25" ht="15" customHeight="1">
      <c r="A263" s="15"/>
      <c r="B263" s="21"/>
      <c r="C263" s="12"/>
      <c r="D263" s="6"/>
      <c r="E263" s="6"/>
      <c r="F263" s="6"/>
      <c r="G263" s="77" t="s">
        <v>12</v>
      </c>
      <c r="H263" s="100"/>
      <c r="I263" s="101"/>
      <c r="J263" s="101"/>
      <c r="K263" s="101"/>
      <c r="L263" s="101"/>
      <c r="M263" s="101"/>
      <c r="N263" s="101"/>
      <c r="O263" s="101"/>
      <c r="P263" s="101"/>
      <c r="Q263" s="101"/>
      <c r="R263" s="6"/>
      <c r="S263" s="7"/>
    </row>
    <row r="264" spans="1:25" ht="15" customHeight="1">
      <c r="A264" s="15"/>
      <c r="B264" s="21"/>
      <c r="C264" s="12"/>
      <c r="D264" s="6"/>
      <c r="E264" s="6"/>
      <c r="F264" s="6"/>
      <c r="G264" s="77" t="s">
        <v>12</v>
      </c>
      <c r="H264" s="100"/>
      <c r="I264" s="101"/>
      <c r="J264" s="101"/>
      <c r="K264" s="101"/>
      <c r="L264" s="101"/>
      <c r="M264" s="101"/>
      <c r="N264" s="101"/>
      <c r="O264" s="101"/>
      <c r="P264" s="101"/>
      <c r="Q264" s="101"/>
      <c r="R264" s="6"/>
      <c r="S264" s="7"/>
    </row>
    <row r="265" spans="1:25" ht="7.5" customHeight="1">
      <c r="A265" s="15"/>
      <c r="B265" s="23"/>
      <c r="C265" s="11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9"/>
    </row>
    <row r="266" spans="1:25" ht="15" customHeight="1">
      <c r="A266" s="15"/>
      <c r="B266" s="20"/>
      <c r="C266" s="10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4"/>
    </row>
    <row r="267" spans="1:25" ht="15" customHeight="1">
      <c r="A267" s="15"/>
      <c r="B267" s="21"/>
      <c r="C267" s="12"/>
      <c r="D267" s="6" t="s">
        <v>4</v>
      </c>
      <c r="E267" s="6"/>
      <c r="F267" s="6"/>
      <c r="G267" s="6"/>
      <c r="H267" s="6"/>
      <c r="I267" s="102"/>
      <c r="J267" s="103"/>
      <c r="K267" s="103"/>
      <c r="L267" s="103"/>
      <c r="M267" s="103"/>
      <c r="N267" s="103"/>
      <c r="O267" s="103"/>
      <c r="P267" s="103"/>
      <c r="Q267" s="103"/>
      <c r="S267" s="7"/>
    </row>
    <row r="268" spans="1:25" ht="15" customHeight="1">
      <c r="A268" s="15"/>
      <c r="B268" s="21"/>
      <c r="C268" s="12"/>
      <c r="D268" s="6" t="s">
        <v>5</v>
      </c>
      <c r="E268" s="6"/>
      <c r="F268" s="6"/>
      <c r="G268" s="6"/>
      <c r="H268" s="6"/>
      <c r="I268" s="104"/>
      <c r="J268" s="105"/>
      <c r="K268" s="105"/>
      <c r="L268" s="105"/>
      <c r="M268" s="105"/>
      <c r="N268" s="105"/>
      <c r="O268" s="105"/>
      <c r="P268" s="105"/>
      <c r="Q268" s="105"/>
      <c r="S268" s="7"/>
    </row>
    <row r="269" spans="1:25" ht="15" customHeight="1">
      <c r="A269" s="15"/>
      <c r="B269" s="21"/>
      <c r="C269" s="12"/>
      <c r="D269" s="6" t="s">
        <v>6</v>
      </c>
      <c r="E269" s="6"/>
      <c r="F269" s="6"/>
      <c r="G269" s="6"/>
      <c r="H269" s="6"/>
      <c r="I269" s="104"/>
      <c r="J269" s="105"/>
      <c r="K269" s="105"/>
      <c r="L269" s="105"/>
      <c r="M269" s="105"/>
      <c r="N269" s="105"/>
      <c r="O269" s="105"/>
      <c r="P269" s="105"/>
      <c r="Q269" s="105"/>
      <c r="S269" s="7"/>
    </row>
    <row r="270" spans="1:25" ht="15" customHeight="1">
      <c r="A270" s="15"/>
      <c r="B270" s="21"/>
      <c r="C270" s="12"/>
      <c r="D270" s="6" t="s">
        <v>7</v>
      </c>
      <c r="E270" s="6"/>
      <c r="F270" s="6"/>
      <c r="G270" s="6"/>
      <c r="H270" s="6"/>
      <c r="I270" s="104"/>
      <c r="J270" s="105"/>
      <c r="K270" s="105"/>
      <c r="L270" s="105"/>
      <c r="M270" s="105"/>
      <c r="N270" s="105"/>
      <c r="O270" s="105"/>
      <c r="P270" s="105"/>
      <c r="Q270" s="105"/>
      <c r="S270" s="7"/>
    </row>
    <row r="271" spans="1:25" ht="15" customHeight="1">
      <c r="A271" s="15"/>
      <c r="B271" s="21"/>
      <c r="C271" s="12"/>
      <c r="D271" s="6" t="s">
        <v>73</v>
      </c>
      <c r="E271" s="6"/>
      <c r="F271" s="117" t="s">
        <v>120</v>
      </c>
      <c r="G271" s="117"/>
      <c r="H271" s="118" t="s">
        <v>121</v>
      </c>
      <c r="I271" s="118"/>
      <c r="J271" s="118"/>
      <c r="K271" s="119" t="s">
        <v>122</v>
      </c>
      <c r="L271" s="119"/>
      <c r="M271" s="119"/>
      <c r="N271" s="120" t="s">
        <v>123</v>
      </c>
      <c r="O271" s="120"/>
      <c r="P271" s="120"/>
      <c r="Q271" s="120"/>
      <c r="S271" s="7"/>
      <c r="U271" s="2">
        <f>COUNTIF(V271:Y271,TRUE)</f>
        <v>0</v>
      </c>
      <c r="V271" s="76" t="b">
        <v>0</v>
      </c>
      <c r="W271" s="76" t="b">
        <v>0</v>
      </c>
      <c r="X271" s="76" t="b">
        <v>0</v>
      </c>
      <c r="Y271" s="76" t="b">
        <v>0</v>
      </c>
    </row>
    <row r="272" spans="1:25" ht="15" customHeight="1">
      <c r="A272" s="15"/>
      <c r="B272" s="22">
        <f>B257+1</f>
        <v>14</v>
      </c>
      <c r="C272" s="13"/>
      <c r="D272" s="6" t="s">
        <v>3</v>
      </c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S272" s="7"/>
    </row>
    <row r="273" spans="1:25" ht="15" customHeight="1">
      <c r="A273" s="15"/>
      <c r="B273" s="21"/>
      <c r="C273" s="12"/>
      <c r="D273" s="115" t="s">
        <v>8</v>
      </c>
      <c r="E273" s="115"/>
      <c r="F273" s="18">
        <v>4</v>
      </c>
      <c r="G273" s="18">
        <v>5</v>
      </c>
      <c r="H273" s="18">
        <v>6</v>
      </c>
      <c r="I273" s="18">
        <v>7</v>
      </c>
      <c r="J273" s="18">
        <v>8</v>
      </c>
      <c r="K273" s="18">
        <v>9</v>
      </c>
      <c r="L273" s="18">
        <v>10</v>
      </c>
      <c r="M273" s="18">
        <v>11</v>
      </c>
      <c r="N273" s="18">
        <v>12</v>
      </c>
      <c r="O273" s="18">
        <v>1</v>
      </c>
      <c r="P273" s="18">
        <v>2</v>
      </c>
      <c r="Q273" s="18">
        <v>3</v>
      </c>
      <c r="R273" s="18" t="s">
        <v>14</v>
      </c>
      <c r="S273" s="7"/>
    </row>
    <row r="274" spans="1:25" ht="19.5" customHeight="1">
      <c r="A274" s="15"/>
      <c r="B274" s="21"/>
      <c r="C274" s="12"/>
      <c r="D274" s="115" t="s">
        <v>9</v>
      </c>
      <c r="E274" s="11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18">
        <f>SUM(F274:Q274)</f>
        <v>0</v>
      </c>
      <c r="S274" s="7"/>
    </row>
    <row r="275" spans="1:25" ht="19.5" customHeight="1">
      <c r="A275" s="15"/>
      <c r="B275" s="21"/>
      <c r="C275" s="12"/>
      <c r="D275" s="116" t="s">
        <v>10</v>
      </c>
      <c r="E275" s="116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18">
        <f>SUM(F275:Q275)</f>
        <v>0</v>
      </c>
      <c r="S275" s="7"/>
    </row>
    <row r="276" spans="1:25" ht="15" customHeight="1">
      <c r="A276" s="15"/>
      <c r="B276" s="21"/>
      <c r="C276" s="12"/>
      <c r="D276" s="6" t="s">
        <v>11</v>
      </c>
      <c r="E276" s="6"/>
      <c r="F276" s="6"/>
      <c r="G276" s="6"/>
      <c r="H276" s="106"/>
      <c r="I276" s="107"/>
      <c r="J276" s="78" t="s">
        <v>97</v>
      </c>
      <c r="K276" s="106"/>
      <c r="L276" s="106"/>
      <c r="M276" s="6"/>
      <c r="N276" s="6"/>
      <c r="O276" s="6"/>
      <c r="P276" s="6"/>
      <c r="Q276" s="6"/>
      <c r="R276" s="6"/>
      <c r="S276" s="7"/>
    </row>
    <row r="277" spans="1:25" ht="15" customHeight="1">
      <c r="A277" s="15"/>
      <c r="B277" s="21"/>
      <c r="C277" s="12"/>
      <c r="D277" s="6" t="s">
        <v>15</v>
      </c>
      <c r="E277" s="6"/>
      <c r="F277" s="6"/>
      <c r="G277" s="77" t="s">
        <v>12</v>
      </c>
      <c r="H277" s="100"/>
      <c r="I277" s="101"/>
      <c r="J277" s="101"/>
      <c r="K277" s="101"/>
      <c r="L277" s="101"/>
      <c r="M277" s="101"/>
      <c r="N277" s="101"/>
      <c r="O277" s="101"/>
      <c r="P277" s="101"/>
      <c r="Q277" s="101"/>
      <c r="R277" s="6"/>
      <c r="S277" s="7"/>
    </row>
    <row r="278" spans="1:25" ht="15" customHeight="1">
      <c r="A278" s="15"/>
      <c r="B278" s="21"/>
      <c r="C278" s="12"/>
      <c r="D278" s="6"/>
      <c r="E278" s="6"/>
      <c r="F278" s="6"/>
      <c r="G278" s="77" t="s">
        <v>12</v>
      </c>
      <c r="H278" s="100"/>
      <c r="I278" s="101"/>
      <c r="J278" s="101"/>
      <c r="K278" s="101"/>
      <c r="L278" s="101"/>
      <c r="M278" s="101"/>
      <c r="N278" s="101"/>
      <c r="O278" s="101"/>
      <c r="P278" s="101"/>
      <c r="Q278" s="101"/>
      <c r="R278" s="6"/>
      <c r="S278" s="7"/>
    </row>
    <row r="279" spans="1:25" ht="15" customHeight="1">
      <c r="A279" s="15"/>
      <c r="B279" s="21"/>
      <c r="C279" s="12"/>
      <c r="D279" s="6"/>
      <c r="E279" s="6"/>
      <c r="F279" s="6"/>
      <c r="G279" s="77" t="s">
        <v>12</v>
      </c>
      <c r="H279" s="100"/>
      <c r="I279" s="101"/>
      <c r="J279" s="101"/>
      <c r="K279" s="101"/>
      <c r="L279" s="101"/>
      <c r="M279" s="101"/>
      <c r="N279" s="101"/>
      <c r="O279" s="101"/>
      <c r="P279" s="101"/>
      <c r="Q279" s="101"/>
      <c r="R279" s="6"/>
      <c r="S279" s="7"/>
    </row>
    <row r="280" spans="1:25" ht="7.5" customHeight="1">
      <c r="A280" s="15"/>
      <c r="B280" s="23"/>
      <c r="C280" s="11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9"/>
    </row>
    <row r="281" spans="1:25" ht="15" customHeight="1">
      <c r="A281" s="15"/>
      <c r="B281" s="20"/>
      <c r="C281" s="10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4"/>
    </row>
    <row r="282" spans="1:25" ht="15" customHeight="1">
      <c r="A282" s="15"/>
      <c r="B282" s="21"/>
      <c r="C282" s="12"/>
      <c r="D282" s="6" t="s">
        <v>4</v>
      </c>
      <c r="E282" s="6"/>
      <c r="F282" s="6"/>
      <c r="G282" s="6"/>
      <c r="H282" s="6"/>
      <c r="I282" s="102"/>
      <c r="J282" s="103"/>
      <c r="K282" s="103"/>
      <c r="L282" s="103"/>
      <c r="M282" s="103"/>
      <c r="N282" s="103"/>
      <c r="O282" s="103"/>
      <c r="P282" s="103"/>
      <c r="Q282" s="103"/>
      <c r="S282" s="7"/>
    </row>
    <row r="283" spans="1:25" ht="15" customHeight="1">
      <c r="A283" s="15"/>
      <c r="B283" s="21"/>
      <c r="C283" s="12"/>
      <c r="D283" s="6" t="s">
        <v>5</v>
      </c>
      <c r="E283" s="6"/>
      <c r="F283" s="6"/>
      <c r="G283" s="6"/>
      <c r="H283" s="6"/>
      <c r="I283" s="104"/>
      <c r="J283" s="105"/>
      <c r="K283" s="105"/>
      <c r="L283" s="105"/>
      <c r="M283" s="105"/>
      <c r="N283" s="105"/>
      <c r="O283" s="105"/>
      <c r="P283" s="105"/>
      <c r="Q283" s="105"/>
      <c r="S283" s="7"/>
    </row>
    <row r="284" spans="1:25" ht="15" customHeight="1">
      <c r="A284" s="15"/>
      <c r="B284" s="21"/>
      <c r="C284" s="12"/>
      <c r="D284" s="6" t="s">
        <v>6</v>
      </c>
      <c r="E284" s="6"/>
      <c r="F284" s="6"/>
      <c r="G284" s="6"/>
      <c r="H284" s="6"/>
      <c r="I284" s="104"/>
      <c r="J284" s="105"/>
      <c r="K284" s="105"/>
      <c r="L284" s="105"/>
      <c r="M284" s="105"/>
      <c r="N284" s="105"/>
      <c r="O284" s="105"/>
      <c r="P284" s="105"/>
      <c r="Q284" s="105"/>
      <c r="S284" s="7"/>
    </row>
    <row r="285" spans="1:25" ht="15" customHeight="1">
      <c r="A285" s="15"/>
      <c r="B285" s="21"/>
      <c r="C285" s="12"/>
      <c r="D285" s="6" t="s">
        <v>7</v>
      </c>
      <c r="E285" s="6"/>
      <c r="F285" s="6"/>
      <c r="G285" s="6"/>
      <c r="H285" s="6"/>
      <c r="I285" s="104"/>
      <c r="J285" s="105"/>
      <c r="K285" s="105"/>
      <c r="L285" s="105"/>
      <c r="M285" s="105"/>
      <c r="N285" s="105"/>
      <c r="O285" s="105"/>
      <c r="P285" s="105"/>
      <c r="Q285" s="105"/>
      <c r="S285" s="7"/>
    </row>
    <row r="286" spans="1:25" ht="15" customHeight="1">
      <c r="A286" s="15"/>
      <c r="B286" s="21"/>
      <c r="C286" s="12"/>
      <c r="D286" s="6" t="s">
        <v>73</v>
      </c>
      <c r="E286" s="6"/>
      <c r="F286" s="117" t="s">
        <v>120</v>
      </c>
      <c r="G286" s="117"/>
      <c r="H286" s="118" t="s">
        <v>121</v>
      </c>
      <c r="I286" s="118"/>
      <c r="J286" s="118"/>
      <c r="K286" s="119" t="s">
        <v>122</v>
      </c>
      <c r="L286" s="119"/>
      <c r="M286" s="119"/>
      <c r="N286" s="120" t="s">
        <v>123</v>
      </c>
      <c r="O286" s="120"/>
      <c r="P286" s="120"/>
      <c r="Q286" s="120"/>
      <c r="S286" s="7"/>
      <c r="U286" s="2">
        <f>COUNTIF(V286:Y286,TRUE)</f>
        <v>0</v>
      </c>
      <c r="V286" s="76" t="b">
        <v>0</v>
      </c>
      <c r="W286" s="76" t="b">
        <v>0</v>
      </c>
      <c r="X286" s="76" t="b">
        <v>0</v>
      </c>
      <c r="Y286" s="76" t="b">
        <v>0</v>
      </c>
    </row>
    <row r="287" spans="1:25" ht="15" customHeight="1">
      <c r="A287" s="15"/>
      <c r="B287" s="22">
        <f>B272+1</f>
        <v>15</v>
      </c>
      <c r="C287" s="13"/>
      <c r="D287" s="6" t="s">
        <v>3</v>
      </c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S287" s="7"/>
    </row>
    <row r="288" spans="1:25" ht="15" customHeight="1">
      <c r="A288" s="15"/>
      <c r="B288" s="21"/>
      <c r="C288" s="12"/>
      <c r="D288" s="115" t="s">
        <v>8</v>
      </c>
      <c r="E288" s="115"/>
      <c r="F288" s="18">
        <v>4</v>
      </c>
      <c r="G288" s="18">
        <v>5</v>
      </c>
      <c r="H288" s="18">
        <v>6</v>
      </c>
      <c r="I288" s="18">
        <v>7</v>
      </c>
      <c r="J288" s="18">
        <v>8</v>
      </c>
      <c r="K288" s="18">
        <v>9</v>
      </c>
      <c r="L288" s="18">
        <v>10</v>
      </c>
      <c r="M288" s="18">
        <v>11</v>
      </c>
      <c r="N288" s="18">
        <v>12</v>
      </c>
      <c r="O288" s="18">
        <v>1</v>
      </c>
      <c r="P288" s="18">
        <v>2</v>
      </c>
      <c r="Q288" s="18">
        <v>3</v>
      </c>
      <c r="R288" s="18" t="s">
        <v>14</v>
      </c>
      <c r="S288" s="7"/>
    </row>
    <row r="289" spans="1:19" ht="19.5" customHeight="1">
      <c r="A289" s="15"/>
      <c r="B289" s="21"/>
      <c r="C289" s="12"/>
      <c r="D289" s="115" t="s">
        <v>9</v>
      </c>
      <c r="E289" s="11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18">
        <f>SUM(F289:Q289)</f>
        <v>0</v>
      </c>
      <c r="S289" s="7"/>
    </row>
    <row r="290" spans="1:19" ht="19.5" customHeight="1">
      <c r="A290" s="15"/>
      <c r="B290" s="21"/>
      <c r="C290" s="12"/>
      <c r="D290" s="116" t="s">
        <v>10</v>
      </c>
      <c r="E290" s="116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18">
        <f>SUM(F290:Q290)</f>
        <v>0</v>
      </c>
      <c r="S290" s="7"/>
    </row>
    <row r="291" spans="1:19" ht="15" customHeight="1">
      <c r="A291" s="15"/>
      <c r="B291" s="21"/>
      <c r="C291" s="12"/>
      <c r="D291" s="6" t="s">
        <v>11</v>
      </c>
      <c r="E291" s="6"/>
      <c r="F291" s="6"/>
      <c r="G291" s="6"/>
      <c r="H291" s="106"/>
      <c r="I291" s="107"/>
      <c r="J291" s="78" t="s">
        <v>97</v>
      </c>
      <c r="K291" s="106"/>
      <c r="L291" s="106"/>
      <c r="M291" s="6"/>
      <c r="N291" s="6"/>
      <c r="O291" s="6"/>
      <c r="P291" s="6"/>
      <c r="Q291" s="6"/>
      <c r="R291" s="6"/>
      <c r="S291" s="7"/>
    </row>
    <row r="292" spans="1:19" ht="15" customHeight="1">
      <c r="A292" s="15"/>
      <c r="B292" s="21"/>
      <c r="C292" s="12"/>
      <c r="D292" s="6" t="s">
        <v>15</v>
      </c>
      <c r="E292" s="6"/>
      <c r="F292" s="6"/>
      <c r="G292" s="77" t="s">
        <v>12</v>
      </c>
      <c r="H292" s="100"/>
      <c r="I292" s="101"/>
      <c r="J292" s="101"/>
      <c r="K292" s="101"/>
      <c r="L292" s="101"/>
      <c r="M292" s="101"/>
      <c r="N292" s="101"/>
      <c r="O292" s="101"/>
      <c r="P292" s="101"/>
      <c r="Q292" s="101"/>
      <c r="R292" s="6"/>
      <c r="S292" s="7"/>
    </row>
    <row r="293" spans="1:19" ht="15" customHeight="1">
      <c r="A293" s="15"/>
      <c r="B293" s="21"/>
      <c r="C293" s="12"/>
      <c r="D293" s="6"/>
      <c r="E293" s="6"/>
      <c r="F293" s="6"/>
      <c r="G293" s="77" t="s">
        <v>12</v>
      </c>
      <c r="H293" s="100"/>
      <c r="I293" s="101"/>
      <c r="J293" s="101"/>
      <c r="K293" s="101"/>
      <c r="L293" s="101"/>
      <c r="M293" s="101"/>
      <c r="N293" s="101"/>
      <c r="O293" s="101"/>
      <c r="P293" s="101"/>
      <c r="Q293" s="101"/>
      <c r="R293" s="6"/>
      <c r="S293" s="7"/>
    </row>
    <row r="294" spans="1:19" ht="15" customHeight="1">
      <c r="A294" s="15"/>
      <c r="B294" s="21"/>
      <c r="C294" s="12"/>
      <c r="D294" s="6"/>
      <c r="E294" s="6"/>
      <c r="F294" s="6"/>
      <c r="G294" s="77" t="s">
        <v>12</v>
      </c>
      <c r="H294" s="100"/>
      <c r="I294" s="101"/>
      <c r="J294" s="101"/>
      <c r="K294" s="101"/>
      <c r="L294" s="101"/>
      <c r="M294" s="101"/>
      <c r="N294" s="101"/>
      <c r="O294" s="101"/>
      <c r="P294" s="101"/>
      <c r="Q294" s="101"/>
      <c r="R294" s="6"/>
      <c r="S294" s="7"/>
    </row>
    <row r="295" spans="1:19" ht="7.5" customHeight="1">
      <c r="A295" s="16"/>
      <c r="B295" s="23"/>
      <c r="C295" s="11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9"/>
    </row>
    <row r="296" spans="1:19" ht="15" customHeight="1"/>
    <row r="297" spans="1:19" ht="15" customHeight="1">
      <c r="A297" s="17" t="s">
        <v>13</v>
      </c>
    </row>
    <row r="298" spans="1:19" ht="15" customHeight="1">
      <c r="A298" s="2" t="s">
        <v>2</v>
      </c>
    </row>
    <row r="299" spans="1:19" ht="15" customHeight="1"/>
    <row r="300" spans="1:19" ht="15" customHeight="1"/>
    <row r="301" spans="1:19" ht="15" customHeight="1">
      <c r="L301" s="108">
        <f>$J$13</f>
        <v>0</v>
      </c>
      <c r="M301" s="108"/>
      <c r="N301" s="108"/>
      <c r="O301" s="2" t="s">
        <v>0</v>
      </c>
    </row>
    <row r="302" spans="1:19" ht="21.75" customHeight="1"/>
    <row r="303" spans="1:19" ht="15" customHeight="1">
      <c r="D303" s="2" t="s">
        <v>98</v>
      </c>
      <c r="E303" s="80">
        <f>$F$22</f>
        <v>7</v>
      </c>
      <c r="F303" s="2" t="s">
        <v>100</v>
      </c>
      <c r="Q303" s="1">
        <f>Q250+1</f>
        <v>6</v>
      </c>
    </row>
    <row r="304" spans="1:19" ht="15" customHeight="1">
      <c r="A304" s="14"/>
      <c r="B304" s="20"/>
      <c r="C304" s="10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4"/>
    </row>
    <row r="305" spans="1:25" ht="15" customHeight="1">
      <c r="A305" s="15"/>
      <c r="B305" s="21"/>
      <c r="C305" s="12"/>
      <c r="D305" s="6" t="s">
        <v>4</v>
      </c>
      <c r="E305" s="6"/>
      <c r="F305" s="6"/>
      <c r="G305" s="6"/>
      <c r="H305" s="6"/>
      <c r="I305" s="102"/>
      <c r="J305" s="103"/>
      <c r="K305" s="103"/>
      <c r="L305" s="103"/>
      <c r="M305" s="103"/>
      <c r="N305" s="103"/>
      <c r="O305" s="103"/>
      <c r="P305" s="103"/>
      <c r="Q305" s="103"/>
      <c r="S305" s="7"/>
    </row>
    <row r="306" spans="1:25" ht="15" customHeight="1">
      <c r="A306" s="15"/>
      <c r="B306" s="21"/>
      <c r="C306" s="12"/>
      <c r="D306" s="6" t="s">
        <v>5</v>
      </c>
      <c r="E306" s="6"/>
      <c r="F306" s="6"/>
      <c r="G306" s="6"/>
      <c r="H306" s="6"/>
      <c r="I306" s="104"/>
      <c r="J306" s="105"/>
      <c r="K306" s="105"/>
      <c r="L306" s="105"/>
      <c r="M306" s="105"/>
      <c r="N306" s="105"/>
      <c r="O306" s="105"/>
      <c r="P306" s="105"/>
      <c r="Q306" s="105"/>
      <c r="S306" s="7"/>
    </row>
    <row r="307" spans="1:25" ht="15" customHeight="1">
      <c r="A307" s="15"/>
      <c r="B307" s="21"/>
      <c r="C307" s="12"/>
      <c r="D307" s="6" t="s">
        <v>6</v>
      </c>
      <c r="E307" s="6"/>
      <c r="F307" s="6"/>
      <c r="G307" s="6"/>
      <c r="H307" s="6"/>
      <c r="I307" s="104"/>
      <c r="J307" s="105"/>
      <c r="K307" s="105"/>
      <c r="L307" s="105"/>
      <c r="M307" s="105"/>
      <c r="N307" s="105"/>
      <c r="O307" s="105"/>
      <c r="P307" s="105"/>
      <c r="Q307" s="105"/>
      <c r="S307" s="7"/>
    </row>
    <row r="308" spans="1:25" ht="15" customHeight="1">
      <c r="A308" s="15"/>
      <c r="B308" s="21"/>
      <c r="C308" s="12"/>
      <c r="D308" s="6" t="s">
        <v>7</v>
      </c>
      <c r="E308" s="6"/>
      <c r="F308" s="6"/>
      <c r="G308" s="6"/>
      <c r="H308" s="6"/>
      <c r="I308" s="104"/>
      <c r="J308" s="105"/>
      <c r="K308" s="105"/>
      <c r="L308" s="105"/>
      <c r="M308" s="105"/>
      <c r="N308" s="105"/>
      <c r="O308" s="105"/>
      <c r="P308" s="105"/>
      <c r="Q308" s="105"/>
      <c r="S308" s="7"/>
    </row>
    <row r="309" spans="1:25" ht="15" customHeight="1">
      <c r="A309" s="15"/>
      <c r="B309" s="21"/>
      <c r="C309" s="12"/>
      <c r="D309" s="6" t="s">
        <v>73</v>
      </c>
      <c r="E309" s="6"/>
      <c r="F309" s="117" t="s">
        <v>120</v>
      </c>
      <c r="G309" s="117"/>
      <c r="H309" s="118" t="s">
        <v>121</v>
      </c>
      <c r="I309" s="118"/>
      <c r="J309" s="118"/>
      <c r="K309" s="119" t="s">
        <v>122</v>
      </c>
      <c r="L309" s="119"/>
      <c r="M309" s="119"/>
      <c r="N309" s="120" t="s">
        <v>123</v>
      </c>
      <c r="O309" s="120"/>
      <c r="P309" s="120"/>
      <c r="Q309" s="120"/>
      <c r="S309" s="7"/>
      <c r="U309" s="2">
        <f>COUNTIF(V309:Y309,TRUE)</f>
        <v>0</v>
      </c>
      <c r="V309" s="76" t="b">
        <v>0</v>
      </c>
      <c r="W309" s="76" t="b">
        <v>0</v>
      </c>
      <c r="X309" s="76" t="b">
        <v>0</v>
      </c>
      <c r="Y309" s="76" t="b">
        <v>0</v>
      </c>
    </row>
    <row r="310" spans="1:25" ht="15" customHeight="1">
      <c r="A310" s="15"/>
      <c r="B310" s="22">
        <f>B287+1</f>
        <v>16</v>
      </c>
      <c r="C310" s="13"/>
      <c r="D310" s="6" t="s">
        <v>3</v>
      </c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S310" s="7"/>
    </row>
    <row r="311" spans="1:25" ht="15" customHeight="1">
      <c r="A311" s="15"/>
      <c r="B311" s="21"/>
      <c r="C311" s="12"/>
      <c r="D311" s="115" t="s">
        <v>8</v>
      </c>
      <c r="E311" s="115"/>
      <c r="F311" s="18">
        <v>4</v>
      </c>
      <c r="G311" s="18">
        <v>5</v>
      </c>
      <c r="H311" s="18">
        <v>6</v>
      </c>
      <c r="I311" s="18">
        <v>7</v>
      </c>
      <c r="J311" s="18">
        <v>8</v>
      </c>
      <c r="K311" s="18">
        <v>9</v>
      </c>
      <c r="L311" s="18">
        <v>10</v>
      </c>
      <c r="M311" s="18">
        <v>11</v>
      </c>
      <c r="N311" s="18">
        <v>12</v>
      </c>
      <c r="O311" s="18">
        <v>1</v>
      </c>
      <c r="P311" s="18">
        <v>2</v>
      </c>
      <c r="Q311" s="18">
        <v>3</v>
      </c>
      <c r="R311" s="18" t="s">
        <v>14</v>
      </c>
      <c r="S311" s="7"/>
    </row>
    <row r="312" spans="1:25" ht="19.5" customHeight="1">
      <c r="A312" s="15"/>
      <c r="B312" s="21"/>
      <c r="C312" s="12"/>
      <c r="D312" s="115" t="s">
        <v>9</v>
      </c>
      <c r="E312" s="11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18">
        <f>SUM(F312:Q312)</f>
        <v>0</v>
      </c>
      <c r="S312" s="7"/>
    </row>
    <row r="313" spans="1:25" ht="19.5" customHeight="1">
      <c r="A313" s="15"/>
      <c r="B313" s="21"/>
      <c r="C313" s="12"/>
      <c r="D313" s="116" t="s">
        <v>10</v>
      </c>
      <c r="E313" s="116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18">
        <f>SUM(F313:Q313)</f>
        <v>0</v>
      </c>
      <c r="S313" s="7"/>
    </row>
    <row r="314" spans="1:25" ht="15" customHeight="1">
      <c r="A314" s="15"/>
      <c r="B314" s="21"/>
      <c r="C314" s="12"/>
      <c r="D314" s="6" t="s">
        <v>11</v>
      </c>
      <c r="E314" s="6"/>
      <c r="F314" s="6"/>
      <c r="G314" s="6"/>
      <c r="H314" s="106"/>
      <c r="I314" s="107"/>
      <c r="J314" s="78" t="s">
        <v>97</v>
      </c>
      <c r="K314" s="106"/>
      <c r="L314" s="106"/>
      <c r="M314" s="6"/>
      <c r="N314" s="6"/>
      <c r="O314" s="6"/>
      <c r="P314" s="6"/>
      <c r="Q314" s="6"/>
      <c r="R314" s="6"/>
      <c r="S314" s="7"/>
    </row>
    <row r="315" spans="1:25" ht="15" customHeight="1">
      <c r="A315" s="15"/>
      <c r="B315" s="21"/>
      <c r="C315" s="12"/>
      <c r="D315" s="6" t="s">
        <v>15</v>
      </c>
      <c r="E315" s="6"/>
      <c r="F315" s="6"/>
      <c r="G315" s="77" t="s">
        <v>12</v>
      </c>
      <c r="H315" s="100"/>
      <c r="I315" s="101"/>
      <c r="J315" s="101"/>
      <c r="K315" s="101"/>
      <c r="L315" s="101"/>
      <c r="M315" s="101"/>
      <c r="N315" s="101"/>
      <c r="O315" s="101"/>
      <c r="P315" s="101"/>
      <c r="Q315" s="101"/>
      <c r="R315" s="6"/>
      <c r="S315" s="7"/>
    </row>
    <row r="316" spans="1:25" ht="15" customHeight="1">
      <c r="A316" s="15"/>
      <c r="B316" s="21"/>
      <c r="C316" s="12"/>
      <c r="D316" s="6"/>
      <c r="E316" s="6"/>
      <c r="F316" s="6"/>
      <c r="G316" s="77" t="s">
        <v>12</v>
      </c>
      <c r="H316" s="100"/>
      <c r="I316" s="101"/>
      <c r="J316" s="101"/>
      <c r="K316" s="101"/>
      <c r="L316" s="101"/>
      <c r="M316" s="101"/>
      <c r="N316" s="101"/>
      <c r="O316" s="101"/>
      <c r="P316" s="101"/>
      <c r="Q316" s="101"/>
      <c r="R316" s="6"/>
      <c r="S316" s="7"/>
    </row>
    <row r="317" spans="1:25" ht="15" customHeight="1">
      <c r="A317" s="15"/>
      <c r="B317" s="21"/>
      <c r="C317" s="12"/>
      <c r="D317" s="6"/>
      <c r="E317" s="6"/>
      <c r="F317" s="6"/>
      <c r="G317" s="77" t="s">
        <v>12</v>
      </c>
      <c r="H317" s="100"/>
      <c r="I317" s="101"/>
      <c r="J317" s="101"/>
      <c r="K317" s="101"/>
      <c r="L317" s="101"/>
      <c r="M317" s="101"/>
      <c r="N317" s="101"/>
      <c r="O317" s="101"/>
      <c r="P317" s="101"/>
      <c r="Q317" s="101"/>
      <c r="R317" s="6"/>
      <c r="S317" s="7"/>
    </row>
    <row r="318" spans="1:25" ht="7.5" customHeight="1">
      <c r="A318" s="15"/>
      <c r="B318" s="23"/>
      <c r="C318" s="11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9"/>
    </row>
    <row r="319" spans="1:25" ht="15" customHeight="1">
      <c r="A319" s="15"/>
      <c r="B319" s="20"/>
      <c r="C319" s="10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4"/>
    </row>
    <row r="320" spans="1:25" ht="15" customHeight="1">
      <c r="A320" s="15"/>
      <c r="B320" s="21"/>
      <c r="C320" s="12"/>
      <c r="D320" s="6" t="s">
        <v>4</v>
      </c>
      <c r="E320" s="6"/>
      <c r="F320" s="6"/>
      <c r="G320" s="6"/>
      <c r="H320" s="6"/>
      <c r="I320" s="102"/>
      <c r="J320" s="103"/>
      <c r="K320" s="103"/>
      <c r="L320" s="103"/>
      <c r="M320" s="103"/>
      <c r="N320" s="103"/>
      <c r="O320" s="103"/>
      <c r="P320" s="103"/>
      <c r="Q320" s="103"/>
      <c r="S320" s="7"/>
    </row>
    <row r="321" spans="1:25" ht="15" customHeight="1">
      <c r="A321" s="15"/>
      <c r="B321" s="21"/>
      <c r="C321" s="12"/>
      <c r="D321" s="6" t="s">
        <v>5</v>
      </c>
      <c r="E321" s="6"/>
      <c r="F321" s="6"/>
      <c r="G321" s="6"/>
      <c r="H321" s="6"/>
      <c r="I321" s="104"/>
      <c r="J321" s="105"/>
      <c r="K321" s="105"/>
      <c r="L321" s="105"/>
      <c r="M321" s="105"/>
      <c r="N321" s="105"/>
      <c r="O321" s="105"/>
      <c r="P321" s="105"/>
      <c r="Q321" s="105"/>
      <c r="S321" s="7"/>
    </row>
    <row r="322" spans="1:25" ht="15" customHeight="1">
      <c r="A322" s="15"/>
      <c r="B322" s="21"/>
      <c r="C322" s="12"/>
      <c r="D322" s="6" t="s">
        <v>6</v>
      </c>
      <c r="E322" s="6"/>
      <c r="F322" s="6"/>
      <c r="G322" s="6"/>
      <c r="H322" s="6"/>
      <c r="I322" s="104"/>
      <c r="J322" s="105"/>
      <c r="K322" s="105"/>
      <c r="L322" s="105"/>
      <c r="M322" s="105"/>
      <c r="N322" s="105"/>
      <c r="O322" s="105"/>
      <c r="P322" s="105"/>
      <c r="Q322" s="105"/>
      <c r="S322" s="7"/>
    </row>
    <row r="323" spans="1:25" ht="15" customHeight="1">
      <c r="A323" s="15"/>
      <c r="B323" s="21"/>
      <c r="C323" s="12"/>
      <c r="D323" s="6" t="s">
        <v>7</v>
      </c>
      <c r="E323" s="6"/>
      <c r="F323" s="6"/>
      <c r="G323" s="6"/>
      <c r="H323" s="6"/>
      <c r="I323" s="104"/>
      <c r="J323" s="105"/>
      <c r="K323" s="105"/>
      <c r="L323" s="105"/>
      <c r="M323" s="105"/>
      <c r="N323" s="105"/>
      <c r="O323" s="105"/>
      <c r="P323" s="105"/>
      <c r="Q323" s="105"/>
      <c r="S323" s="7"/>
    </row>
    <row r="324" spans="1:25" ht="15" customHeight="1">
      <c r="A324" s="15"/>
      <c r="B324" s="21"/>
      <c r="C324" s="12"/>
      <c r="D324" s="6" t="s">
        <v>73</v>
      </c>
      <c r="E324" s="6"/>
      <c r="F324" s="117" t="s">
        <v>120</v>
      </c>
      <c r="G324" s="117"/>
      <c r="H324" s="118" t="s">
        <v>121</v>
      </c>
      <c r="I324" s="118"/>
      <c r="J324" s="118"/>
      <c r="K324" s="119" t="s">
        <v>122</v>
      </c>
      <c r="L324" s="119"/>
      <c r="M324" s="119"/>
      <c r="N324" s="120" t="s">
        <v>123</v>
      </c>
      <c r="O324" s="120"/>
      <c r="P324" s="120"/>
      <c r="Q324" s="120"/>
      <c r="S324" s="7"/>
      <c r="U324" s="2">
        <f>COUNTIF(V324:Y324,TRUE)</f>
        <v>0</v>
      </c>
      <c r="V324" s="76" t="b">
        <v>0</v>
      </c>
      <c r="W324" s="76" t="b">
        <v>0</v>
      </c>
      <c r="X324" s="76" t="b">
        <v>0</v>
      </c>
      <c r="Y324" s="76" t="b">
        <v>0</v>
      </c>
    </row>
    <row r="325" spans="1:25" ht="15" customHeight="1">
      <c r="A325" s="15"/>
      <c r="B325" s="22">
        <f>B310+1</f>
        <v>17</v>
      </c>
      <c r="C325" s="13"/>
      <c r="D325" s="6" t="s">
        <v>3</v>
      </c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S325" s="7"/>
    </row>
    <row r="326" spans="1:25" ht="15" customHeight="1">
      <c r="A326" s="15"/>
      <c r="B326" s="21"/>
      <c r="C326" s="12"/>
      <c r="D326" s="115" t="s">
        <v>8</v>
      </c>
      <c r="E326" s="115"/>
      <c r="F326" s="18">
        <v>4</v>
      </c>
      <c r="G326" s="18">
        <v>5</v>
      </c>
      <c r="H326" s="18">
        <v>6</v>
      </c>
      <c r="I326" s="18">
        <v>7</v>
      </c>
      <c r="J326" s="18">
        <v>8</v>
      </c>
      <c r="K326" s="18">
        <v>9</v>
      </c>
      <c r="L326" s="18">
        <v>10</v>
      </c>
      <c r="M326" s="18">
        <v>11</v>
      </c>
      <c r="N326" s="18">
        <v>12</v>
      </c>
      <c r="O326" s="18">
        <v>1</v>
      </c>
      <c r="P326" s="18">
        <v>2</v>
      </c>
      <c r="Q326" s="18">
        <v>3</v>
      </c>
      <c r="R326" s="18" t="s">
        <v>14</v>
      </c>
      <c r="S326" s="7"/>
    </row>
    <row r="327" spans="1:25" ht="19.5" customHeight="1">
      <c r="A327" s="15"/>
      <c r="B327" s="21"/>
      <c r="C327" s="12"/>
      <c r="D327" s="115" t="s">
        <v>9</v>
      </c>
      <c r="E327" s="11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18">
        <f>SUM(F327:Q327)</f>
        <v>0</v>
      </c>
      <c r="S327" s="7"/>
    </row>
    <row r="328" spans="1:25" ht="19.5" customHeight="1">
      <c r="A328" s="15"/>
      <c r="B328" s="21"/>
      <c r="C328" s="12"/>
      <c r="D328" s="116" t="s">
        <v>10</v>
      </c>
      <c r="E328" s="116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18">
        <f>SUM(F328:Q328)</f>
        <v>0</v>
      </c>
      <c r="S328" s="7"/>
    </row>
    <row r="329" spans="1:25" ht="15" customHeight="1">
      <c r="A329" s="15"/>
      <c r="B329" s="21"/>
      <c r="C329" s="12"/>
      <c r="D329" s="6" t="s">
        <v>11</v>
      </c>
      <c r="E329" s="6"/>
      <c r="F329" s="6"/>
      <c r="G329" s="6"/>
      <c r="H329" s="106"/>
      <c r="I329" s="107"/>
      <c r="J329" s="78" t="s">
        <v>97</v>
      </c>
      <c r="K329" s="106"/>
      <c r="L329" s="106"/>
      <c r="M329" s="6"/>
      <c r="N329" s="6"/>
      <c r="O329" s="6"/>
      <c r="P329" s="6"/>
      <c r="Q329" s="6"/>
      <c r="R329" s="6"/>
      <c r="S329" s="7"/>
    </row>
    <row r="330" spans="1:25" ht="15" customHeight="1">
      <c r="A330" s="15"/>
      <c r="B330" s="21"/>
      <c r="C330" s="12"/>
      <c r="D330" s="6" t="s">
        <v>15</v>
      </c>
      <c r="E330" s="6"/>
      <c r="F330" s="6"/>
      <c r="G330" s="77" t="s">
        <v>12</v>
      </c>
      <c r="H330" s="100"/>
      <c r="I330" s="101"/>
      <c r="J330" s="101"/>
      <c r="K330" s="101"/>
      <c r="L330" s="101"/>
      <c r="M330" s="101"/>
      <c r="N330" s="101"/>
      <c r="O330" s="101"/>
      <c r="P330" s="101"/>
      <c r="Q330" s="101"/>
      <c r="R330" s="6"/>
      <c r="S330" s="7"/>
    </row>
    <row r="331" spans="1:25" ht="15" customHeight="1">
      <c r="A331" s="15"/>
      <c r="B331" s="21"/>
      <c r="C331" s="12"/>
      <c r="D331" s="6"/>
      <c r="E331" s="6"/>
      <c r="F331" s="6"/>
      <c r="G331" s="77" t="s">
        <v>12</v>
      </c>
      <c r="H331" s="100"/>
      <c r="I331" s="101"/>
      <c r="J331" s="101"/>
      <c r="K331" s="101"/>
      <c r="L331" s="101"/>
      <c r="M331" s="101"/>
      <c r="N331" s="101"/>
      <c r="O331" s="101"/>
      <c r="P331" s="101"/>
      <c r="Q331" s="101"/>
      <c r="R331" s="6"/>
      <c r="S331" s="7"/>
    </row>
    <row r="332" spans="1:25" ht="15" customHeight="1">
      <c r="A332" s="15"/>
      <c r="B332" s="21"/>
      <c r="C332" s="12"/>
      <c r="D332" s="6"/>
      <c r="E332" s="6"/>
      <c r="F332" s="6"/>
      <c r="G332" s="77" t="s">
        <v>12</v>
      </c>
      <c r="H332" s="100"/>
      <c r="I332" s="101"/>
      <c r="J332" s="101"/>
      <c r="K332" s="101"/>
      <c r="L332" s="101"/>
      <c r="M332" s="101"/>
      <c r="N332" s="101"/>
      <c r="O332" s="101"/>
      <c r="P332" s="101"/>
      <c r="Q332" s="101"/>
      <c r="R332" s="6"/>
      <c r="S332" s="7"/>
    </row>
    <row r="333" spans="1:25" ht="7.5" customHeight="1">
      <c r="A333" s="15"/>
      <c r="B333" s="23"/>
      <c r="C333" s="11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9"/>
    </row>
    <row r="334" spans="1:25" ht="15" customHeight="1">
      <c r="A334" s="15"/>
      <c r="B334" s="20"/>
      <c r="C334" s="10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4"/>
    </row>
    <row r="335" spans="1:25" ht="15" customHeight="1">
      <c r="A335" s="15"/>
      <c r="B335" s="21"/>
      <c r="C335" s="12"/>
      <c r="D335" s="6" t="s">
        <v>4</v>
      </c>
      <c r="E335" s="6"/>
      <c r="F335" s="6"/>
      <c r="G335" s="6"/>
      <c r="H335" s="6"/>
      <c r="I335" s="102"/>
      <c r="J335" s="103"/>
      <c r="K335" s="103"/>
      <c r="L335" s="103"/>
      <c r="M335" s="103"/>
      <c r="N335" s="103"/>
      <c r="O335" s="103"/>
      <c r="P335" s="103"/>
      <c r="Q335" s="103"/>
      <c r="S335" s="7"/>
    </row>
    <row r="336" spans="1:25" ht="15" customHeight="1">
      <c r="A336" s="15"/>
      <c r="B336" s="21"/>
      <c r="C336" s="12"/>
      <c r="D336" s="6" t="s">
        <v>5</v>
      </c>
      <c r="E336" s="6"/>
      <c r="F336" s="6"/>
      <c r="G336" s="6"/>
      <c r="H336" s="6"/>
      <c r="I336" s="104"/>
      <c r="J336" s="105"/>
      <c r="K336" s="105"/>
      <c r="L336" s="105"/>
      <c r="M336" s="105"/>
      <c r="N336" s="105"/>
      <c r="O336" s="105"/>
      <c r="P336" s="105"/>
      <c r="Q336" s="105"/>
      <c r="S336" s="7"/>
    </row>
    <row r="337" spans="1:25" ht="15" customHeight="1">
      <c r="A337" s="15"/>
      <c r="B337" s="21"/>
      <c r="C337" s="12"/>
      <c r="D337" s="6" t="s">
        <v>6</v>
      </c>
      <c r="E337" s="6"/>
      <c r="F337" s="6"/>
      <c r="G337" s="6"/>
      <c r="H337" s="6"/>
      <c r="I337" s="104"/>
      <c r="J337" s="105"/>
      <c r="K337" s="105"/>
      <c r="L337" s="105"/>
      <c r="M337" s="105"/>
      <c r="N337" s="105"/>
      <c r="O337" s="105"/>
      <c r="P337" s="105"/>
      <c r="Q337" s="105"/>
      <c r="S337" s="7"/>
    </row>
    <row r="338" spans="1:25" ht="15" customHeight="1">
      <c r="A338" s="15"/>
      <c r="B338" s="21"/>
      <c r="C338" s="12"/>
      <c r="D338" s="6" t="s">
        <v>7</v>
      </c>
      <c r="E338" s="6"/>
      <c r="F338" s="6"/>
      <c r="G338" s="6"/>
      <c r="H338" s="6"/>
      <c r="I338" s="104"/>
      <c r="J338" s="105"/>
      <c r="K338" s="105"/>
      <c r="L338" s="105"/>
      <c r="M338" s="105"/>
      <c r="N338" s="105"/>
      <c r="O338" s="105"/>
      <c r="P338" s="105"/>
      <c r="Q338" s="105"/>
      <c r="S338" s="7"/>
    </row>
    <row r="339" spans="1:25" ht="15" customHeight="1">
      <c r="A339" s="15"/>
      <c r="B339" s="21"/>
      <c r="C339" s="12"/>
      <c r="D339" s="6" t="s">
        <v>73</v>
      </c>
      <c r="E339" s="6"/>
      <c r="F339" s="117" t="s">
        <v>120</v>
      </c>
      <c r="G339" s="117"/>
      <c r="H339" s="118" t="s">
        <v>121</v>
      </c>
      <c r="I339" s="118"/>
      <c r="J339" s="118"/>
      <c r="K339" s="119" t="s">
        <v>122</v>
      </c>
      <c r="L339" s="119"/>
      <c r="M339" s="119"/>
      <c r="N339" s="120" t="s">
        <v>123</v>
      </c>
      <c r="O339" s="120"/>
      <c r="P339" s="120"/>
      <c r="Q339" s="120"/>
      <c r="S339" s="7"/>
      <c r="U339" s="2">
        <f>COUNTIF(V339:Y339,TRUE)</f>
        <v>0</v>
      </c>
      <c r="V339" s="76" t="b">
        <v>0</v>
      </c>
      <c r="W339" s="76" t="b">
        <v>0</v>
      </c>
      <c r="X339" s="76" t="b">
        <v>0</v>
      </c>
      <c r="Y339" s="76" t="b">
        <v>0</v>
      </c>
    </row>
    <row r="340" spans="1:25" ht="15" customHeight="1">
      <c r="A340" s="15"/>
      <c r="B340" s="22">
        <f>B325+1</f>
        <v>18</v>
      </c>
      <c r="C340" s="13"/>
      <c r="D340" s="6" t="s">
        <v>3</v>
      </c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S340" s="7"/>
    </row>
    <row r="341" spans="1:25" ht="15" customHeight="1">
      <c r="A341" s="15"/>
      <c r="B341" s="21"/>
      <c r="C341" s="12"/>
      <c r="D341" s="115" t="s">
        <v>8</v>
      </c>
      <c r="E341" s="115"/>
      <c r="F341" s="18">
        <v>4</v>
      </c>
      <c r="G341" s="18">
        <v>5</v>
      </c>
      <c r="H341" s="18">
        <v>6</v>
      </c>
      <c r="I341" s="18">
        <v>7</v>
      </c>
      <c r="J341" s="18">
        <v>8</v>
      </c>
      <c r="K341" s="18">
        <v>9</v>
      </c>
      <c r="L341" s="18">
        <v>10</v>
      </c>
      <c r="M341" s="18">
        <v>11</v>
      </c>
      <c r="N341" s="18">
        <v>12</v>
      </c>
      <c r="O341" s="18">
        <v>1</v>
      </c>
      <c r="P341" s="18">
        <v>2</v>
      </c>
      <c r="Q341" s="18">
        <v>3</v>
      </c>
      <c r="R341" s="18" t="s">
        <v>14</v>
      </c>
      <c r="S341" s="7"/>
    </row>
    <row r="342" spans="1:25" ht="19.5" customHeight="1">
      <c r="A342" s="15"/>
      <c r="B342" s="21"/>
      <c r="C342" s="12"/>
      <c r="D342" s="115" t="s">
        <v>9</v>
      </c>
      <c r="E342" s="11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18">
        <f>SUM(F342:Q342)</f>
        <v>0</v>
      </c>
      <c r="S342" s="7"/>
    </row>
    <row r="343" spans="1:25" ht="19.5" customHeight="1">
      <c r="A343" s="15"/>
      <c r="B343" s="21"/>
      <c r="C343" s="12"/>
      <c r="D343" s="116" t="s">
        <v>10</v>
      </c>
      <c r="E343" s="116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18">
        <f>SUM(F343:Q343)</f>
        <v>0</v>
      </c>
      <c r="S343" s="7"/>
    </row>
    <row r="344" spans="1:25" ht="15" customHeight="1">
      <c r="A344" s="15"/>
      <c r="B344" s="21"/>
      <c r="C344" s="12"/>
      <c r="D344" s="6" t="s">
        <v>11</v>
      </c>
      <c r="E344" s="6"/>
      <c r="F344" s="6"/>
      <c r="G344" s="6"/>
      <c r="H344" s="106"/>
      <c r="I344" s="107"/>
      <c r="J344" s="78" t="s">
        <v>97</v>
      </c>
      <c r="K344" s="106"/>
      <c r="L344" s="106"/>
      <c r="M344" s="6"/>
      <c r="N344" s="6"/>
      <c r="O344" s="6"/>
      <c r="P344" s="6"/>
      <c r="Q344" s="6"/>
      <c r="R344" s="6"/>
      <c r="S344" s="7"/>
    </row>
    <row r="345" spans="1:25" ht="15" customHeight="1">
      <c r="A345" s="15"/>
      <c r="B345" s="21"/>
      <c r="C345" s="12"/>
      <c r="D345" s="6" t="s">
        <v>15</v>
      </c>
      <c r="E345" s="6"/>
      <c r="F345" s="6"/>
      <c r="G345" s="77" t="s">
        <v>12</v>
      </c>
      <c r="H345" s="100"/>
      <c r="I345" s="101"/>
      <c r="J345" s="101"/>
      <c r="K345" s="101"/>
      <c r="L345" s="101"/>
      <c r="M345" s="101"/>
      <c r="N345" s="101"/>
      <c r="O345" s="101"/>
      <c r="P345" s="101"/>
      <c r="Q345" s="101"/>
      <c r="R345" s="6"/>
      <c r="S345" s="7"/>
    </row>
    <row r="346" spans="1:25" ht="15" customHeight="1">
      <c r="A346" s="15"/>
      <c r="B346" s="21"/>
      <c r="C346" s="12"/>
      <c r="D346" s="6"/>
      <c r="E346" s="6"/>
      <c r="F346" s="6"/>
      <c r="G346" s="77" t="s">
        <v>12</v>
      </c>
      <c r="H346" s="100"/>
      <c r="I346" s="101"/>
      <c r="J346" s="101"/>
      <c r="K346" s="101"/>
      <c r="L346" s="101"/>
      <c r="M346" s="101"/>
      <c r="N346" s="101"/>
      <c r="O346" s="101"/>
      <c r="P346" s="101"/>
      <c r="Q346" s="101"/>
      <c r="R346" s="6"/>
      <c r="S346" s="7"/>
    </row>
    <row r="347" spans="1:25" ht="15" customHeight="1">
      <c r="A347" s="15"/>
      <c r="B347" s="21"/>
      <c r="C347" s="12"/>
      <c r="D347" s="6"/>
      <c r="E347" s="6"/>
      <c r="F347" s="6"/>
      <c r="G347" s="77" t="s">
        <v>12</v>
      </c>
      <c r="H347" s="100"/>
      <c r="I347" s="101"/>
      <c r="J347" s="101"/>
      <c r="K347" s="101"/>
      <c r="L347" s="101"/>
      <c r="M347" s="101"/>
      <c r="N347" s="101"/>
      <c r="O347" s="101"/>
      <c r="P347" s="101"/>
      <c r="Q347" s="101"/>
      <c r="R347" s="6"/>
      <c r="S347" s="7"/>
    </row>
    <row r="348" spans="1:25" ht="7.5" customHeight="1">
      <c r="A348" s="16"/>
      <c r="B348" s="23"/>
      <c r="C348" s="11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9"/>
    </row>
    <row r="349" spans="1:25" ht="15" customHeight="1"/>
    <row r="350" spans="1:25" ht="15" customHeight="1">
      <c r="A350" s="17" t="s">
        <v>13</v>
      </c>
    </row>
    <row r="351" spans="1:25" ht="15" customHeight="1">
      <c r="A351" s="2" t="s">
        <v>2</v>
      </c>
    </row>
    <row r="352" spans="1:25" ht="15" customHeight="1"/>
    <row r="353" spans="1:25" ht="15" customHeight="1"/>
    <row r="354" spans="1:25" ht="15" customHeight="1">
      <c r="L354" s="108">
        <f>$J$13</f>
        <v>0</v>
      </c>
      <c r="M354" s="108"/>
      <c r="N354" s="108"/>
      <c r="O354" s="2" t="s">
        <v>0</v>
      </c>
    </row>
    <row r="355" spans="1:25" ht="21.75" customHeight="1"/>
    <row r="356" spans="1:25" ht="15" customHeight="1">
      <c r="D356" s="2" t="s">
        <v>98</v>
      </c>
      <c r="E356" s="80">
        <f>$F$22</f>
        <v>7</v>
      </c>
      <c r="F356" s="2" t="s">
        <v>100</v>
      </c>
      <c r="Q356" s="1">
        <f>Q303+1</f>
        <v>7</v>
      </c>
    </row>
    <row r="357" spans="1:25" ht="15" customHeight="1">
      <c r="A357" s="14"/>
      <c r="B357" s="20"/>
      <c r="C357" s="10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4"/>
    </row>
    <row r="358" spans="1:25" ht="15" customHeight="1">
      <c r="A358" s="15"/>
      <c r="B358" s="21"/>
      <c r="C358" s="12"/>
      <c r="D358" s="6" t="s">
        <v>4</v>
      </c>
      <c r="E358" s="6"/>
      <c r="F358" s="6"/>
      <c r="G358" s="6"/>
      <c r="H358" s="6"/>
      <c r="I358" s="102"/>
      <c r="J358" s="103"/>
      <c r="K358" s="103"/>
      <c r="L358" s="103"/>
      <c r="M358" s="103"/>
      <c r="N358" s="103"/>
      <c r="O358" s="103"/>
      <c r="P358" s="103"/>
      <c r="Q358" s="103"/>
      <c r="S358" s="7"/>
    </row>
    <row r="359" spans="1:25" ht="15" customHeight="1">
      <c r="A359" s="15"/>
      <c r="B359" s="21"/>
      <c r="C359" s="12"/>
      <c r="D359" s="6" t="s">
        <v>5</v>
      </c>
      <c r="E359" s="6"/>
      <c r="F359" s="6"/>
      <c r="G359" s="6"/>
      <c r="H359" s="6"/>
      <c r="I359" s="104"/>
      <c r="J359" s="105"/>
      <c r="K359" s="105"/>
      <c r="L359" s="105"/>
      <c r="M359" s="105"/>
      <c r="N359" s="105"/>
      <c r="O359" s="105"/>
      <c r="P359" s="105"/>
      <c r="Q359" s="105"/>
      <c r="S359" s="7"/>
    </row>
    <row r="360" spans="1:25" ht="15" customHeight="1">
      <c r="A360" s="15"/>
      <c r="B360" s="21"/>
      <c r="C360" s="12"/>
      <c r="D360" s="6" t="s">
        <v>6</v>
      </c>
      <c r="E360" s="6"/>
      <c r="F360" s="6"/>
      <c r="G360" s="6"/>
      <c r="H360" s="6"/>
      <c r="I360" s="104"/>
      <c r="J360" s="105"/>
      <c r="K360" s="105"/>
      <c r="L360" s="105"/>
      <c r="M360" s="105"/>
      <c r="N360" s="105"/>
      <c r="O360" s="105"/>
      <c r="P360" s="105"/>
      <c r="Q360" s="105"/>
      <c r="S360" s="7"/>
    </row>
    <row r="361" spans="1:25" ht="15" customHeight="1">
      <c r="A361" s="15"/>
      <c r="B361" s="21"/>
      <c r="C361" s="12"/>
      <c r="D361" s="6" t="s">
        <v>7</v>
      </c>
      <c r="E361" s="6"/>
      <c r="F361" s="6"/>
      <c r="G361" s="6"/>
      <c r="H361" s="6"/>
      <c r="I361" s="104"/>
      <c r="J361" s="105"/>
      <c r="K361" s="105"/>
      <c r="L361" s="105"/>
      <c r="M361" s="105"/>
      <c r="N361" s="105"/>
      <c r="O361" s="105"/>
      <c r="P361" s="105"/>
      <c r="Q361" s="105"/>
      <c r="S361" s="7"/>
    </row>
    <row r="362" spans="1:25" ht="15" customHeight="1">
      <c r="A362" s="15"/>
      <c r="B362" s="21"/>
      <c r="C362" s="12"/>
      <c r="D362" s="6" t="s">
        <v>73</v>
      </c>
      <c r="E362" s="6"/>
      <c r="F362" s="117" t="s">
        <v>120</v>
      </c>
      <c r="G362" s="117"/>
      <c r="H362" s="118" t="s">
        <v>121</v>
      </c>
      <c r="I362" s="118"/>
      <c r="J362" s="118"/>
      <c r="K362" s="119" t="s">
        <v>122</v>
      </c>
      <c r="L362" s="119"/>
      <c r="M362" s="119"/>
      <c r="N362" s="120" t="s">
        <v>123</v>
      </c>
      <c r="O362" s="120"/>
      <c r="P362" s="120"/>
      <c r="Q362" s="120"/>
      <c r="S362" s="7"/>
      <c r="U362" s="2">
        <f>COUNTIF(V362:Y362,TRUE)</f>
        <v>0</v>
      </c>
      <c r="V362" s="76" t="b">
        <v>0</v>
      </c>
      <c r="W362" s="76" t="b">
        <v>0</v>
      </c>
      <c r="X362" s="76" t="b">
        <v>0</v>
      </c>
      <c r="Y362" s="76" t="b">
        <v>0</v>
      </c>
    </row>
    <row r="363" spans="1:25" ht="15" customHeight="1">
      <c r="A363" s="15"/>
      <c r="B363" s="22">
        <f>B340+1</f>
        <v>19</v>
      </c>
      <c r="C363" s="13"/>
      <c r="D363" s="6" t="s">
        <v>3</v>
      </c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S363" s="7"/>
    </row>
    <row r="364" spans="1:25" ht="15" customHeight="1">
      <c r="A364" s="15"/>
      <c r="B364" s="21"/>
      <c r="C364" s="12"/>
      <c r="D364" s="115" t="s">
        <v>8</v>
      </c>
      <c r="E364" s="115"/>
      <c r="F364" s="18">
        <v>4</v>
      </c>
      <c r="G364" s="18">
        <v>5</v>
      </c>
      <c r="H364" s="18">
        <v>6</v>
      </c>
      <c r="I364" s="18">
        <v>7</v>
      </c>
      <c r="J364" s="18">
        <v>8</v>
      </c>
      <c r="K364" s="18">
        <v>9</v>
      </c>
      <c r="L364" s="18">
        <v>10</v>
      </c>
      <c r="M364" s="18">
        <v>11</v>
      </c>
      <c r="N364" s="18">
        <v>12</v>
      </c>
      <c r="O364" s="18">
        <v>1</v>
      </c>
      <c r="P364" s="18">
        <v>2</v>
      </c>
      <c r="Q364" s="18">
        <v>3</v>
      </c>
      <c r="R364" s="18" t="s">
        <v>14</v>
      </c>
      <c r="S364" s="7"/>
    </row>
    <row r="365" spans="1:25" ht="19.5" customHeight="1">
      <c r="A365" s="15"/>
      <c r="B365" s="21"/>
      <c r="C365" s="12"/>
      <c r="D365" s="115" t="s">
        <v>9</v>
      </c>
      <c r="E365" s="11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18">
        <f>SUM(F365:Q365)</f>
        <v>0</v>
      </c>
      <c r="S365" s="7"/>
    </row>
    <row r="366" spans="1:25" ht="19.5" customHeight="1">
      <c r="A366" s="15"/>
      <c r="B366" s="21"/>
      <c r="C366" s="12"/>
      <c r="D366" s="116" t="s">
        <v>10</v>
      </c>
      <c r="E366" s="116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18">
        <f>SUM(F366:Q366)</f>
        <v>0</v>
      </c>
      <c r="S366" s="7"/>
    </row>
    <row r="367" spans="1:25" ht="15" customHeight="1">
      <c r="A367" s="15"/>
      <c r="B367" s="21"/>
      <c r="C367" s="12"/>
      <c r="D367" s="6" t="s">
        <v>11</v>
      </c>
      <c r="E367" s="6"/>
      <c r="F367" s="6"/>
      <c r="G367" s="6"/>
      <c r="H367" s="106"/>
      <c r="I367" s="107"/>
      <c r="J367" s="78" t="s">
        <v>97</v>
      </c>
      <c r="K367" s="106"/>
      <c r="L367" s="106"/>
      <c r="M367" s="6"/>
      <c r="N367" s="6"/>
      <c r="O367" s="6"/>
      <c r="P367" s="6"/>
      <c r="Q367" s="6"/>
      <c r="R367" s="6"/>
      <c r="S367" s="7"/>
    </row>
    <row r="368" spans="1:25" ht="15" customHeight="1">
      <c r="A368" s="15"/>
      <c r="B368" s="21"/>
      <c r="C368" s="12"/>
      <c r="D368" s="6" t="s">
        <v>15</v>
      </c>
      <c r="E368" s="6"/>
      <c r="F368" s="6"/>
      <c r="G368" s="77" t="s">
        <v>12</v>
      </c>
      <c r="H368" s="100"/>
      <c r="I368" s="101"/>
      <c r="J368" s="101"/>
      <c r="K368" s="101"/>
      <c r="L368" s="101"/>
      <c r="M368" s="101"/>
      <c r="N368" s="101"/>
      <c r="O368" s="101"/>
      <c r="P368" s="101"/>
      <c r="Q368" s="101"/>
      <c r="R368" s="6"/>
      <c r="S368" s="7"/>
    </row>
    <row r="369" spans="1:25" ht="15" customHeight="1">
      <c r="A369" s="15"/>
      <c r="B369" s="21"/>
      <c r="C369" s="12"/>
      <c r="D369" s="6"/>
      <c r="E369" s="6"/>
      <c r="F369" s="6"/>
      <c r="G369" s="77" t="s">
        <v>12</v>
      </c>
      <c r="H369" s="100"/>
      <c r="I369" s="101"/>
      <c r="J369" s="101"/>
      <c r="K369" s="101"/>
      <c r="L369" s="101"/>
      <c r="M369" s="101"/>
      <c r="N369" s="101"/>
      <c r="O369" s="101"/>
      <c r="P369" s="101"/>
      <c r="Q369" s="101"/>
      <c r="R369" s="6"/>
      <c r="S369" s="7"/>
    </row>
    <row r="370" spans="1:25" ht="15" customHeight="1">
      <c r="A370" s="15"/>
      <c r="B370" s="21"/>
      <c r="C370" s="12"/>
      <c r="D370" s="6"/>
      <c r="E370" s="6"/>
      <c r="F370" s="6"/>
      <c r="G370" s="77" t="s">
        <v>12</v>
      </c>
      <c r="H370" s="100"/>
      <c r="I370" s="101"/>
      <c r="J370" s="101"/>
      <c r="K370" s="101"/>
      <c r="L370" s="101"/>
      <c r="M370" s="101"/>
      <c r="N370" s="101"/>
      <c r="O370" s="101"/>
      <c r="P370" s="101"/>
      <c r="Q370" s="101"/>
      <c r="R370" s="6"/>
      <c r="S370" s="7"/>
    </row>
    <row r="371" spans="1:25" ht="7.5" customHeight="1">
      <c r="A371" s="15"/>
      <c r="B371" s="23"/>
      <c r="C371" s="11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9"/>
    </row>
    <row r="372" spans="1:25" ht="15" customHeight="1">
      <c r="A372" s="15"/>
      <c r="B372" s="20"/>
      <c r="C372" s="10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4"/>
    </row>
    <row r="373" spans="1:25" ht="15" customHeight="1">
      <c r="A373" s="15"/>
      <c r="B373" s="21"/>
      <c r="C373" s="12"/>
      <c r="D373" s="6" t="s">
        <v>4</v>
      </c>
      <c r="E373" s="6"/>
      <c r="F373" s="6"/>
      <c r="G373" s="6"/>
      <c r="H373" s="6"/>
      <c r="I373" s="102"/>
      <c r="J373" s="103"/>
      <c r="K373" s="103"/>
      <c r="L373" s="103"/>
      <c r="M373" s="103"/>
      <c r="N373" s="103"/>
      <c r="O373" s="103"/>
      <c r="P373" s="103"/>
      <c r="Q373" s="103"/>
      <c r="S373" s="7"/>
    </row>
    <row r="374" spans="1:25" ht="15" customHeight="1">
      <c r="A374" s="15"/>
      <c r="B374" s="21"/>
      <c r="C374" s="12"/>
      <c r="D374" s="6" t="s">
        <v>5</v>
      </c>
      <c r="E374" s="6"/>
      <c r="F374" s="6"/>
      <c r="G374" s="6"/>
      <c r="H374" s="6"/>
      <c r="I374" s="104"/>
      <c r="J374" s="105"/>
      <c r="K374" s="105"/>
      <c r="L374" s="105"/>
      <c r="M374" s="105"/>
      <c r="N374" s="105"/>
      <c r="O374" s="105"/>
      <c r="P374" s="105"/>
      <c r="Q374" s="105"/>
      <c r="S374" s="7"/>
    </row>
    <row r="375" spans="1:25" ht="15" customHeight="1">
      <c r="A375" s="15"/>
      <c r="B375" s="21"/>
      <c r="C375" s="12"/>
      <c r="D375" s="6" t="s">
        <v>6</v>
      </c>
      <c r="E375" s="6"/>
      <c r="F375" s="6"/>
      <c r="G375" s="6"/>
      <c r="H375" s="6"/>
      <c r="I375" s="104"/>
      <c r="J375" s="105"/>
      <c r="K375" s="105"/>
      <c r="L375" s="105"/>
      <c r="M375" s="105"/>
      <c r="N375" s="105"/>
      <c r="O375" s="105"/>
      <c r="P375" s="105"/>
      <c r="Q375" s="105"/>
      <c r="S375" s="7"/>
    </row>
    <row r="376" spans="1:25" ht="15" customHeight="1">
      <c r="A376" s="15"/>
      <c r="B376" s="21"/>
      <c r="C376" s="12"/>
      <c r="D376" s="6" t="s">
        <v>7</v>
      </c>
      <c r="E376" s="6"/>
      <c r="F376" s="6"/>
      <c r="G376" s="6"/>
      <c r="H376" s="6"/>
      <c r="I376" s="104"/>
      <c r="J376" s="105"/>
      <c r="K376" s="105"/>
      <c r="L376" s="105"/>
      <c r="M376" s="105"/>
      <c r="N376" s="105"/>
      <c r="O376" s="105"/>
      <c r="P376" s="105"/>
      <c r="Q376" s="105"/>
      <c r="S376" s="7"/>
    </row>
    <row r="377" spans="1:25" ht="15" customHeight="1">
      <c r="A377" s="15"/>
      <c r="B377" s="21"/>
      <c r="C377" s="12"/>
      <c r="D377" s="6" t="s">
        <v>73</v>
      </c>
      <c r="E377" s="6"/>
      <c r="F377" s="117" t="s">
        <v>120</v>
      </c>
      <c r="G377" s="117"/>
      <c r="H377" s="118" t="s">
        <v>121</v>
      </c>
      <c r="I377" s="118"/>
      <c r="J377" s="118"/>
      <c r="K377" s="119" t="s">
        <v>122</v>
      </c>
      <c r="L377" s="119"/>
      <c r="M377" s="119"/>
      <c r="N377" s="120" t="s">
        <v>123</v>
      </c>
      <c r="O377" s="120"/>
      <c r="P377" s="120"/>
      <c r="Q377" s="120"/>
      <c r="S377" s="7"/>
      <c r="U377" s="2">
        <f>COUNTIF(V377:Y377,TRUE)</f>
        <v>0</v>
      </c>
      <c r="V377" s="76" t="b">
        <v>0</v>
      </c>
      <c r="W377" s="76" t="b">
        <v>0</v>
      </c>
      <c r="X377" s="76" t="b">
        <v>0</v>
      </c>
      <c r="Y377" s="76" t="b">
        <v>0</v>
      </c>
    </row>
    <row r="378" spans="1:25" ht="15" customHeight="1">
      <c r="A378" s="15"/>
      <c r="B378" s="22">
        <f>B363+1</f>
        <v>20</v>
      </c>
      <c r="C378" s="13"/>
      <c r="D378" s="6" t="s">
        <v>3</v>
      </c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S378" s="7"/>
    </row>
    <row r="379" spans="1:25" ht="15" customHeight="1">
      <c r="A379" s="15"/>
      <c r="B379" s="21"/>
      <c r="C379" s="12"/>
      <c r="D379" s="115" t="s">
        <v>8</v>
      </c>
      <c r="E379" s="115"/>
      <c r="F379" s="18">
        <v>4</v>
      </c>
      <c r="G379" s="18">
        <v>5</v>
      </c>
      <c r="H379" s="18">
        <v>6</v>
      </c>
      <c r="I379" s="18">
        <v>7</v>
      </c>
      <c r="J379" s="18">
        <v>8</v>
      </c>
      <c r="K379" s="18">
        <v>9</v>
      </c>
      <c r="L379" s="18">
        <v>10</v>
      </c>
      <c r="M379" s="18">
        <v>11</v>
      </c>
      <c r="N379" s="18">
        <v>12</v>
      </c>
      <c r="O379" s="18">
        <v>1</v>
      </c>
      <c r="P379" s="18">
        <v>2</v>
      </c>
      <c r="Q379" s="18">
        <v>3</v>
      </c>
      <c r="R379" s="18" t="s">
        <v>14</v>
      </c>
      <c r="S379" s="7"/>
    </row>
    <row r="380" spans="1:25" ht="19.5" customHeight="1">
      <c r="A380" s="15"/>
      <c r="B380" s="21"/>
      <c r="C380" s="12"/>
      <c r="D380" s="115" t="s">
        <v>9</v>
      </c>
      <c r="E380" s="11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18">
        <f>SUM(F380:Q380)</f>
        <v>0</v>
      </c>
      <c r="S380" s="7"/>
    </row>
    <row r="381" spans="1:25" ht="19.5" customHeight="1">
      <c r="A381" s="15"/>
      <c r="B381" s="21"/>
      <c r="C381" s="12"/>
      <c r="D381" s="116" t="s">
        <v>10</v>
      </c>
      <c r="E381" s="116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18">
        <f>SUM(F381:Q381)</f>
        <v>0</v>
      </c>
      <c r="S381" s="7"/>
    </row>
    <row r="382" spans="1:25" ht="15" customHeight="1">
      <c r="A382" s="15"/>
      <c r="B382" s="21"/>
      <c r="C382" s="12"/>
      <c r="D382" s="6" t="s">
        <v>11</v>
      </c>
      <c r="E382" s="6"/>
      <c r="F382" s="6"/>
      <c r="G382" s="6"/>
      <c r="H382" s="106"/>
      <c r="I382" s="107"/>
      <c r="J382" s="78" t="s">
        <v>97</v>
      </c>
      <c r="K382" s="106"/>
      <c r="L382" s="106"/>
      <c r="M382" s="6"/>
      <c r="N382" s="6"/>
      <c r="O382" s="6"/>
      <c r="P382" s="6"/>
      <c r="Q382" s="6"/>
      <c r="R382" s="6"/>
      <c r="S382" s="7"/>
    </row>
    <row r="383" spans="1:25" ht="15" customHeight="1">
      <c r="A383" s="15"/>
      <c r="B383" s="21"/>
      <c r="C383" s="12"/>
      <c r="D383" s="6" t="s">
        <v>15</v>
      </c>
      <c r="E383" s="6"/>
      <c r="F383" s="6"/>
      <c r="G383" s="77" t="s">
        <v>12</v>
      </c>
      <c r="H383" s="100"/>
      <c r="I383" s="101"/>
      <c r="J383" s="101"/>
      <c r="K383" s="101"/>
      <c r="L383" s="101"/>
      <c r="M383" s="101"/>
      <c r="N383" s="101"/>
      <c r="O383" s="101"/>
      <c r="P383" s="101"/>
      <c r="Q383" s="101"/>
      <c r="R383" s="6"/>
      <c r="S383" s="7"/>
    </row>
    <row r="384" spans="1:25" ht="15" customHeight="1">
      <c r="A384" s="15"/>
      <c r="B384" s="21"/>
      <c r="C384" s="12"/>
      <c r="D384" s="6"/>
      <c r="E384" s="6"/>
      <c r="F384" s="6"/>
      <c r="G384" s="77" t="s">
        <v>12</v>
      </c>
      <c r="H384" s="100"/>
      <c r="I384" s="101"/>
      <c r="J384" s="101"/>
      <c r="K384" s="101"/>
      <c r="L384" s="101"/>
      <c r="M384" s="101"/>
      <c r="N384" s="101"/>
      <c r="O384" s="101"/>
      <c r="P384" s="101"/>
      <c r="Q384" s="101"/>
      <c r="R384" s="6"/>
      <c r="S384" s="7"/>
    </row>
    <row r="385" spans="1:25" ht="15" customHeight="1">
      <c r="A385" s="15"/>
      <c r="B385" s="21"/>
      <c r="C385" s="12"/>
      <c r="D385" s="6"/>
      <c r="E385" s="6"/>
      <c r="F385" s="6"/>
      <c r="G385" s="77" t="s">
        <v>12</v>
      </c>
      <c r="H385" s="100"/>
      <c r="I385" s="101"/>
      <c r="J385" s="101"/>
      <c r="K385" s="101"/>
      <c r="L385" s="101"/>
      <c r="M385" s="101"/>
      <c r="N385" s="101"/>
      <c r="O385" s="101"/>
      <c r="P385" s="101"/>
      <c r="Q385" s="101"/>
      <c r="R385" s="6"/>
      <c r="S385" s="7"/>
    </row>
    <row r="386" spans="1:25" ht="7.5" customHeight="1">
      <c r="A386" s="15"/>
      <c r="B386" s="23"/>
      <c r="C386" s="11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9"/>
    </row>
    <row r="387" spans="1:25" ht="15" customHeight="1">
      <c r="A387" s="15"/>
      <c r="B387" s="20"/>
      <c r="C387" s="10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4"/>
    </row>
    <row r="388" spans="1:25" ht="15" customHeight="1">
      <c r="A388" s="15"/>
      <c r="B388" s="21"/>
      <c r="C388" s="12"/>
      <c r="D388" s="6" t="s">
        <v>4</v>
      </c>
      <c r="E388" s="6"/>
      <c r="F388" s="6"/>
      <c r="G388" s="6"/>
      <c r="H388" s="6"/>
      <c r="I388" s="102"/>
      <c r="J388" s="103"/>
      <c r="K388" s="103"/>
      <c r="L388" s="103"/>
      <c r="M388" s="103"/>
      <c r="N388" s="103"/>
      <c r="O388" s="103"/>
      <c r="P388" s="103"/>
      <c r="Q388" s="103"/>
      <c r="S388" s="7"/>
    </row>
    <row r="389" spans="1:25" ht="15" customHeight="1">
      <c r="A389" s="15"/>
      <c r="B389" s="21"/>
      <c r="C389" s="12"/>
      <c r="D389" s="6" t="s">
        <v>5</v>
      </c>
      <c r="E389" s="6"/>
      <c r="F389" s="6"/>
      <c r="G389" s="6"/>
      <c r="H389" s="6"/>
      <c r="I389" s="104"/>
      <c r="J389" s="105"/>
      <c r="K389" s="105"/>
      <c r="L389" s="105"/>
      <c r="M389" s="105"/>
      <c r="N389" s="105"/>
      <c r="O389" s="105"/>
      <c r="P389" s="105"/>
      <c r="Q389" s="105"/>
      <c r="S389" s="7"/>
    </row>
    <row r="390" spans="1:25" ht="15" customHeight="1">
      <c r="A390" s="15"/>
      <c r="B390" s="21"/>
      <c r="C390" s="12"/>
      <c r="D390" s="6" t="s">
        <v>6</v>
      </c>
      <c r="E390" s="6"/>
      <c r="F390" s="6"/>
      <c r="G390" s="6"/>
      <c r="H390" s="6"/>
      <c r="I390" s="104"/>
      <c r="J390" s="105"/>
      <c r="K390" s="105"/>
      <c r="L390" s="105"/>
      <c r="M390" s="105"/>
      <c r="N390" s="105"/>
      <c r="O390" s="105"/>
      <c r="P390" s="105"/>
      <c r="Q390" s="105"/>
      <c r="S390" s="7"/>
    </row>
    <row r="391" spans="1:25" ht="15" customHeight="1">
      <c r="A391" s="15"/>
      <c r="B391" s="21"/>
      <c r="C391" s="12"/>
      <c r="D391" s="6" t="s">
        <v>7</v>
      </c>
      <c r="E391" s="6"/>
      <c r="F391" s="6"/>
      <c r="G391" s="6"/>
      <c r="H391" s="6"/>
      <c r="I391" s="104"/>
      <c r="J391" s="105"/>
      <c r="K391" s="105"/>
      <c r="L391" s="105"/>
      <c r="M391" s="105"/>
      <c r="N391" s="105"/>
      <c r="O391" s="105"/>
      <c r="P391" s="105"/>
      <c r="Q391" s="105"/>
      <c r="S391" s="7"/>
    </row>
    <row r="392" spans="1:25" ht="15" customHeight="1">
      <c r="A392" s="15"/>
      <c r="B392" s="21"/>
      <c r="C392" s="12"/>
      <c r="D392" s="6" t="s">
        <v>73</v>
      </c>
      <c r="E392" s="6"/>
      <c r="F392" s="117" t="s">
        <v>120</v>
      </c>
      <c r="G392" s="117"/>
      <c r="H392" s="118" t="s">
        <v>121</v>
      </c>
      <c r="I392" s="118"/>
      <c r="J392" s="118"/>
      <c r="K392" s="119" t="s">
        <v>122</v>
      </c>
      <c r="L392" s="119"/>
      <c r="M392" s="119"/>
      <c r="N392" s="120" t="s">
        <v>123</v>
      </c>
      <c r="O392" s="120"/>
      <c r="P392" s="120"/>
      <c r="Q392" s="120"/>
      <c r="S392" s="7"/>
      <c r="U392" s="2">
        <f>COUNTIF(V392:Y392,TRUE)</f>
        <v>0</v>
      </c>
      <c r="V392" s="76" t="b">
        <v>0</v>
      </c>
      <c r="W392" s="76" t="b">
        <v>0</v>
      </c>
      <c r="X392" s="76" t="b">
        <v>0</v>
      </c>
      <c r="Y392" s="76" t="b">
        <v>0</v>
      </c>
    </row>
    <row r="393" spans="1:25" ht="15" customHeight="1">
      <c r="A393" s="15"/>
      <c r="B393" s="22">
        <f>B378+1</f>
        <v>21</v>
      </c>
      <c r="C393" s="13"/>
      <c r="D393" s="6" t="s">
        <v>3</v>
      </c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S393" s="7"/>
    </row>
    <row r="394" spans="1:25" ht="15" customHeight="1">
      <c r="A394" s="15"/>
      <c r="B394" s="21"/>
      <c r="C394" s="12"/>
      <c r="D394" s="115" t="s">
        <v>8</v>
      </c>
      <c r="E394" s="115"/>
      <c r="F394" s="18">
        <v>4</v>
      </c>
      <c r="G394" s="18">
        <v>5</v>
      </c>
      <c r="H394" s="18">
        <v>6</v>
      </c>
      <c r="I394" s="18">
        <v>7</v>
      </c>
      <c r="J394" s="18">
        <v>8</v>
      </c>
      <c r="K394" s="18">
        <v>9</v>
      </c>
      <c r="L394" s="18">
        <v>10</v>
      </c>
      <c r="M394" s="18">
        <v>11</v>
      </c>
      <c r="N394" s="18">
        <v>12</v>
      </c>
      <c r="O394" s="18">
        <v>1</v>
      </c>
      <c r="P394" s="18">
        <v>2</v>
      </c>
      <c r="Q394" s="18">
        <v>3</v>
      </c>
      <c r="R394" s="18" t="s">
        <v>14</v>
      </c>
      <c r="S394" s="7"/>
    </row>
    <row r="395" spans="1:25" ht="19.5" customHeight="1">
      <c r="A395" s="15"/>
      <c r="B395" s="21"/>
      <c r="C395" s="12"/>
      <c r="D395" s="115" t="s">
        <v>9</v>
      </c>
      <c r="E395" s="11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18">
        <f>SUM(F395:Q395)</f>
        <v>0</v>
      </c>
      <c r="S395" s="7"/>
    </row>
    <row r="396" spans="1:25" ht="19.5" customHeight="1">
      <c r="A396" s="15"/>
      <c r="B396" s="21"/>
      <c r="C396" s="12"/>
      <c r="D396" s="116" t="s">
        <v>10</v>
      </c>
      <c r="E396" s="116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18">
        <f>SUM(F396:Q396)</f>
        <v>0</v>
      </c>
      <c r="S396" s="7"/>
    </row>
    <row r="397" spans="1:25" ht="15" customHeight="1">
      <c r="A397" s="15"/>
      <c r="B397" s="21"/>
      <c r="C397" s="12"/>
      <c r="D397" s="6" t="s">
        <v>11</v>
      </c>
      <c r="E397" s="6"/>
      <c r="F397" s="6"/>
      <c r="G397" s="6"/>
      <c r="H397" s="106"/>
      <c r="I397" s="107"/>
      <c r="J397" s="78" t="s">
        <v>97</v>
      </c>
      <c r="K397" s="106"/>
      <c r="L397" s="106"/>
      <c r="M397" s="6"/>
      <c r="N397" s="6"/>
      <c r="O397" s="6"/>
      <c r="P397" s="6"/>
      <c r="Q397" s="6"/>
      <c r="R397" s="6"/>
      <c r="S397" s="7"/>
    </row>
    <row r="398" spans="1:25" ht="15" customHeight="1">
      <c r="A398" s="15"/>
      <c r="B398" s="21"/>
      <c r="C398" s="12"/>
      <c r="D398" s="6" t="s">
        <v>15</v>
      </c>
      <c r="E398" s="6"/>
      <c r="F398" s="6"/>
      <c r="G398" s="77" t="s">
        <v>12</v>
      </c>
      <c r="H398" s="100"/>
      <c r="I398" s="101"/>
      <c r="J398" s="101"/>
      <c r="K398" s="101"/>
      <c r="L398" s="101"/>
      <c r="M398" s="101"/>
      <c r="N398" s="101"/>
      <c r="O398" s="101"/>
      <c r="P398" s="101"/>
      <c r="Q398" s="101"/>
      <c r="R398" s="6"/>
      <c r="S398" s="7"/>
    </row>
    <row r="399" spans="1:25" ht="15" customHeight="1">
      <c r="A399" s="15"/>
      <c r="B399" s="21"/>
      <c r="C399" s="12"/>
      <c r="D399" s="6"/>
      <c r="E399" s="6"/>
      <c r="F399" s="6"/>
      <c r="G399" s="77" t="s">
        <v>12</v>
      </c>
      <c r="H399" s="100"/>
      <c r="I399" s="101"/>
      <c r="J399" s="101"/>
      <c r="K399" s="101"/>
      <c r="L399" s="101"/>
      <c r="M399" s="101"/>
      <c r="N399" s="101"/>
      <c r="O399" s="101"/>
      <c r="P399" s="101"/>
      <c r="Q399" s="101"/>
      <c r="R399" s="6"/>
      <c r="S399" s="7"/>
    </row>
    <row r="400" spans="1:25" ht="15" customHeight="1">
      <c r="A400" s="15"/>
      <c r="B400" s="21"/>
      <c r="C400" s="12"/>
      <c r="D400" s="6"/>
      <c r="E400" s="6"/>
      <c r="F400" s="6"/>
      <c r="G400" s="77" t="s">
        <v>12</v>
      </c>
      <c r="H400" s="100"/>
      <c r="I400" s="101"/>
      <c r="J400" s="101"/>
      <c r="K400" s="101"/>
      <c r="L400" s="101"/>
      <c r="M400" s="101"/>
      <c r="N400" s="101"/>
      <c r="O400" s="101"/>
      <c r="P400" s="101"/>
      <c r="Q400" s="101"/>
      <c r="R400" s="6"/>
      <c r="S400" s="7"/>
    </row>
    <row r="401" spans="1:19" ht="7.5" customHeight="1">
      <c r="A401" s="16"/>
      <c r="B401" s="23"/>
      <c r="C401" s="11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9"/>
    </row>
    <row r="402" spans="1:19" ht="15" customHeight="1"/>
    <row r="403" spans="1:19" ht="15" customHeight="1">
      <c r="A403" s="17" t="s">
        <v>13</v>
      </c>
    </row>
    <row r="404" spans="1:19" ht="15" customHeight="1"/>
    <row r="405" spans="1:19" ht="15" customHeight="1"/>
    <row r="406" spans="1:19" ht="15" customHeight="1"/>
    <row r="407" spans="1:19" ht="15" customHeight="1"/>
  </sheetData>
  <sheetProtection sheet="1" objects="1" scenarios="1"/>
  <mergeCells count="348">
    <mergeCell ref="F362:G362"/>
    <mergeCell ref="H362:J362"/>
    <mergeCell ref="K362:M362"/>
    <mergeCell ref="N362:Q362"/>
    <mergeCell ref="F377:G377"/>
    <mergeCell ref="H377:J377"/>
    <mergeCell ref="K377:M377"/>
    <mergeCell ref="N377:Q377"/>
    <mergeCell ref="F392:G392"/>
    <mergeCell ref="H392:J392"/>
    <mergeCell ref="K392:M392"/>
    <mergeCell ref="N392:Q392"/>
    <mergeCell ref="F309:G309"/>
    <mergeCell ref="H309:J309"/>
    <mergeCell ref="K309:M309"/>
    <mergeCell ref="N309:Q309"/>
    <mergeCell ref="F324:G324"/>
    <mergeCell ref="H324:J324"/>
    <mergeCell ref="K324:M324"/>
    <mergeCell ref="N324:Q324"/>
    <mergeCell ref="F339:G339"/>
    <mergeCell ref="H339:J339"/>
    <mergeCell ref="K339:M339"/>
    <mergeCell ref="N339:Q339"/>
    <mergeCell ref="H314:I314"/>
    <mergeCell ref="K314:L314"/>
    <mergeCell ref="H315:Q315"/>
    <mergeCell ref="H316:Q316"/>
    <mergeCell ref="H317:Q317"/>
    <mergeCell ref="F256:G256"/>
    <mergeCell ref="H256:J256"/>
    <mergeCell ref="K256:M256"/>
    <mergeCell ref="N256:Q256"/>
    <mergeCell ref="F271:G271"/>
    <mergeCell ref="H271:J271"/>
    <mergeCell ref="K271:M271"/>
    <mergeCell ref="N271:Q271"/>
    <mergeCell ref="F286:G286"/>
    <mergeCell ref="H286:J286"/>
    <mergeCell ref="K286:M286"/>
    <mergeCell ref="N286:Q286"/>
    <mergeCell ref="H261:I261"/>
    <mergeCell ref="K261:L261"/>
    <mergeCell ref="H262:Q262"/>
    <mergeCell ref="H263:Q263"/>
    <mergeCell ref="H264:Q264"/>
    <mergeCell ref="H279:Q279"/>
    <mergeCell ref="F203:G203"/>
    <mergeCell ref="H203:J203"/>
    <mergeCell ref="K203:M203"/>
    <mergeCell ref="N203:Q203"/>
    <mergeCell ref="F218:G218"/>
    <mergeCell ref="H218:J218"/>
    <mergeCell ref="K218:M218"/>
    <mergeCell ref="N218:Q218"/>
    <mergeCell ref="F233:G233"/>
    <mergeCell ref="H233:J233"/>
    <mergeCell ref="K233:M233"/>
    <mergeCell ref="N233:Q233"/>
    <mergeCell ref="H208:I208"/>
    <mergeCell ref="K208:L208"/>
    <mergeCell ref="H209:Q209"/>
    <mergeCell ref="H210:Q210"/>
    <mergeCell ref="H211:Q211"/>
    <mergeCell ref="H223:I223"/>
    <mergeCell ref="K223:L223"/>
    <mergeCell ref="H224:Q224"/>
    <mergeCell ref="H225:Q225"/>
    <mergeCell ref="H226:Q226"/>
    <mergeCell ref="I214:Q214"/>
    <mergeCell ref="I215:Q215"/>
    <mergeCell ref="F150:G150"/>
    <mergeCell ref="H150:J150"/>
    <mergeCell ref="K150:M150"/>
    <mergeCell ref="N150:Q150"/>
    <mergeCell ref="F165:G165"/>
    <mergeCell ref="H165:J165"/>
    <mergeCell ref="K165:M165"/>
    <mergeCell ref="N165:Q165"/>
    <mergeCell ref="F180:G180"/>
    <mergeCell ref="H180:J180"/>
    <mergeCell ref="K180:M180"/>
    <mergeCell ref="N180:Q180"/>
    <mergeCell ref="H155:I155"/>
    <mergeCell ref="K155:L155"/>
    <mergeCell ref="H156:Q156"/>
    <mergeCell ref="H157:Q157"/>
    <mergeCell ref="I161:Q161"/>
    <mergeCell ref="H158:Q158"/>
    <mergeCell ref="F97:G97"/>
    <mergeCell ref="H97:J97"/>
    <mergeCell ref="K97:M97"/>
    <mergeCell ref="N97:Q97"/>
    <mergeCell ref="F112:G112"/>
    <mergeCell ref="H112:J112"/>
    <mergeCell ref="K112:M112"/>
    <mergeCell ref="N112:Q112"/>
    <mergeCell ref="F127:G127"/>
    <mergeCell ref="H127:J127"/>
    <mergeCell ref="K127:M127"/>
    <mergeCell ref="N127:Q127"/>
    <mergeCell ref="H120:Q120"/>
    <mergeCell ref="H105:Q105"/>
    <mergeCell ref="I108:Q108"/>
    <mergeCell ref="I109:Q109"/>
    <mergeCell ref="F44:G44"/>
    <mergeCell ref="H44:J44"/>
    <mergeCell ref="K44:M44"/>
    <mergeCell ref="N44:Q44"/>
    <mergeCell ref="F59:G59"/>
    <mergeCell ref="H59:J59"/>
    <mergeCell ref="K59:M59"/>
    <mergeCell ref="N59:Q59"/>
    <mergeCell ref="F74:G74"/>
    <mergeCell ref="H74:J74"/>
    <mergeCell ref="K74:M74"/>
    <mergeCell ref="N74:Q74"/>
    <mergeCell ref="H49:I49"/>
    <mergeCell ref="K49:L49"/>
    <mergeCell ref="I55:Q55"/>
    <mergeCell ref="D260:E260"/>
    <mergeCell ref="D205:E205"/>
    <mergeCell ref="D206:E206"/>
    <mergeCell ref="D207:E207"/>
    <mergeCell ref="D220:E220"/>
    <mergeCell ref="D221:E221"/>
    <mergeCell ref="D222:E222"/>
    <mergeCell ref="D235:E235"/>
    <mergeCell ref="D236:E236"/>
    <mergeCell ref="D237:E237"/>
    <mergeCell ref="D258:E258"/>
    <mergeCell ref="D259:E259"/>
    <mergeCell ref="D115:E115"/>
    <mergeCell ref="D116:E116"/>
    <mergeCell ref="D129:E129"/>
    <mergeCell ref="D130:E130"/>
    <mergeCell ref="D131:E131"/>
    <mergeCell ref="D152:E152"/>
    <mergeCell ref="D153:E153"/>
    <mergeCell ref="D154:E154"/>
    <mergeCell ref="D167:E167"/>
    <mergeCell ref="D48:E48"/>
    <mergeCell ref="D61:E61"/>
    <mergeCell ref="I57:Q57"/>
    <mergeCell ref="I58:Q58"/>
    <mergeCell ref="D169:E169"/>
    <mergeCell ref="D182:E182"/>
    <mergeCell ref="D183:E183"/>
    <mergeCell ref="L89:N89"/>
    <mergeCell ref="L142:N142"/>
    <mergeCell ref="D99:E99"/>
    <mergeCell ref="D100:E100"/>
    <mergeCell ref="D101:E101"/>
    <mergeCell ref="D114:E114"/>
    <mergeCell ref="I56:Q56"/>
    <mergeCell ref="D62:E62"/>
    <mergeCell ref="D63:E63"/>
    <mergeCell ref="D76:E76"/>
    <mergeCell ref="D77:E77"/>
    <mergeCell ref="D78:E78"/>
    <mergeCell ref="I123:Q123"/>
    <mergeCell ref="I124:Q124"/>
    <mergeCell ref="I125:Q125"/>
    <mergeCell ref="I126:Q126"/>
    <mergeCell ref="H132:I132"/>
    <mergeCell ref="D184:E184"/>
    <mergeCell ref="D168:E168"/>
    <mergeCell ref="D396:E396"/>
    <mergeCell ref="D395:E395"/>
    <mergeCell ref="D394:E394"/>
    <mergeCell ref="D381:E381"/>
    <mergeCell ref="D380:E380"/>
    <mergeCell ref="D342:E342"/>
    <mergeCell ref="D341:E341"/>
    <mergeCell ref="D328:E328"/>
    <mergeCell ref="D327:E327"/>
    <mergeCell ref="D379:E379"/>
    <mergeCell ref="D273:E273"/>
    <mergeCell ref="D274:E274"/>
    <mergeCell ref="D275:E275"/>
    <mergeCell ref="D288:E288"/>
    <mergeCell ref="D289:E289"/>
    <mergeCell ref="D290:E290"/>
    <mergeCell ref="D311:E311"/>
    <mergeCell ref="D366:E366"/>
    <mergeCell ref="D365:E365"/>
    <mergeCell ref="D364:E364"/>
    <mergeCell ref="D343:E343"/>
    <mergeCell ref="D326:E326"/>
    <mergeCell ref="D313:E313"/>
    <mergeCell ref="D312:E312"/>
    <mergeCell ref="H64:I64"/>
    <mergeCell ref="K64:L64"/>
    <mergeCell ref="H65:Q65"/>
    <mergeCell ref="H66:Q66"/>
    <mergeCell ref="H67:Q67"/>
    <mergeCell ref="I110:Q110"/>
    <mergeCell ref="I111:Q111"/>
    <mergeCell ref="I96:Q96"/>
    <mergeCell ref="H102:I102"/>
    <mergeCell ref="K102:L102"/>
    <mergeCell ref="H103:Q103"/>
    <mergeCell ref="H104:Q104"/>
    <mergeCell ref="I93:Q93"/>
    <mergeCell ref="I94:Q94"/>
    <mergeCell ref="I95:Q95"/>
    <mergeCell ref="H133:Q133"/>
    <mergeCell ref="H134:Q134"/>
    <mergeCell ref="H135:Q135"/>
    <mergeCell ref="H119:Q119"/>
    <mergeCell ref="H172:Q172"/>
    <mergeCell ref="H173:Q173"/>
    <mergeCell ref="L195:N195"/>
    <mergeCell ref="M5:Q5"/>
    <mergeCell ref="L15:M15"/>
    <mergeCell ref="N15:Q15"/>
    <mergeCell ref="H52:Q52"/>
    <mergeCell ref="J13:L13"/>
    <mergeCell ref="L36:N36"/>
    <mergeCell ref="H80:Q80"/>
    <mergeCell ref="H81:Q81"/>
    <mergeCell ref="H82:Q82"/>
    <mergeCell ref="I70:Q70"/>
    <mergeCell ref="I71:Q71"/>
    <mergeCell ref="I72:Q72"/>
    <mergeCell ref="I73:Q73"/>
    <mergeCell ref="H79:I79"/>
    <mergeCell ref="K79:L79"/>
    <mergeCell ref="I40:Q40"/>
    <mergeCell ref="I41:Q41"/>
    <mergeCell ref="I42:Q42"/>
    <mergeCell ref="I43:Q43"/>
    <mergeCell ref="H50:Q50"/>
    <mergeCell ref="H51:Q51"/>
    <mergeCell ref="A26:T28"/>
    <mergeCell ref="D46:E46"/>
    <mergeCell ref="D47:E47"/>
    <mergeCell ref="I146:Q146"/>
    <mergeCell ref="I147:Q147"/>
    <mergeCell ref="I148:Q148"/>
    <mergeCell ref="I149:Q149"/>
    <mergeCell ref="K132:L132"/>
    <mergeCell ref="H117:I117"/>
    <mergeCell ref="K117:L117"/>
    <mergeCell ref="H118:Q118"/>
    <mergeCell ref="I202:Q202"/>
    <mergeCell ref="I162:Q162"/>
    <mergeCell ref="I163:Q163"/>
    <mergeCell ref="I164:Q164"/>
    <mergeCell ref="H185:I185"/>
    <mergeCell ref="K185:L185"/>
    <mergeCell ref="I176:Q176"/>
    <mergeCell ref="I177:Q177"/>
    <mergeCell ref="I178:Q178"/>
    <mergeCell ref="I179:Q179"/>
    <mergeCell ref="H186:Q186"/>
    <mergeCell ref="H187:Q187"/>
    <mergeCell ref="H188:Q188"/>
    <mergeCell ref="H170:I170"/>
    <mergeCell ref="K170:L170"/>
    <mergeCell ref="H171:Q171"/>
    <mergeCell ref="I199:Q199"/>
    <mergeCell ref="I200:Q200"/>
    <mergeCell ref="I201:Q201"/>
    <mergeCell ref="I216:Q216"/>
    <mergeCell ref="I217:Q217"/>
    <mergeCell ref="H238:I238"/>
    <mergeCell ref="K238:L238"/>
    <mergeCell ref="H239:Q239"/>
    <mergeCell ref="H240:Q240"/>
    <mergeCell ref="H241:Q241"/>
    <mergeCell ref="I229:Q229"/>
    <mergeCell ref="I230:Q230"/>
    <mergeCell ref="I231:Q231"/>
    <mergeCell ref="I232:Q232"/>
    <mergeCell ref="L248:N248"/>
    <mergeCell ref="I252:Q252"/>
    <mergeCell ref="I253:Q253"/>
    <mergeCell ref="I254:Q254"/>
    <mergeCell ref="I255:Q255"/>
    <mergeCell ref="H276:I276"/>
    <mergeCell ref="K276:L276"/>
    <mergeCell ref="H277:Q277"/>
    <mergeCell ref="H278:Q278"/>
    <mergeCell ref="I267:Q267"/>
    <mergeCell ref="I268:Q268"/>
    <mergeCell ref="I269:Q269"/>
    <mergeCell ref="I270:Q270"/>
    <mergeCell ref="H291:I291"/>
    <mergeCell ref="K291:L291"/>
    <mergeCell ref="H292:Q292"/>
    <mergeCell ref="H293:Q293"/>
    <mergeCell ref="H294:Q294"/>
    <mergeCell ref="I282:Q282"/>
    <mergeCell ref="I283:Q283"/>
    <mergeCell ref="I284:Q284"/>
    <mergeCell ref="I285:Q285"/>
    <mergeCell ref="L301:N301"/>
    <mergeCell ref="I305:Q305"/>
    <mergeCell ref="I306:Q306"/>
    <mergeCell ref="I307:Q307"/>
    <mergeCell ref="I308:Q308"/>
    <mergeCell ref="H329:I329"/>
    <mergeCell ref="K329:L329"/>
    <mergeCell ref="I375:Q375"/>
    <mergeCell ref="I376:Q376"/>
    <mergeCell ref="I320:Q320"/>
    <mergeCell ref="I321:Q321"/>
    <mergeCell ref="I322:Q322"/>
    <mergeCell ref="I323:Q323"/>
    <mergeCell ref="H367:I367"/>
    <mergeCell ref="K367:L367"/>
    <mergeCell ref="H330:Q330"/>
    <mergeCell ref="H331:Q331"/>
    <mergeCell ref="H332:Q332"/>
    <mergeCell ref="L354:N354"/>
    <mergeCell ref="I358:Q358"/>
    <mergeCell ref="I359:Q359"/>
    <mergeCell ref="I360:Q360"/>
    <mergeCell ref="I361:Q361"/>
    <mergeCell ref="H344:I344"/>
    <mergeCell ref="K344:L344"/>
    <mergeCell ref="I335:Q335"/>
    <mergeCell ref="I336:Q336"/>
    <mergeCell ref="I337:Q337"/>
    <mergeCell ref="I338:Q338"/>
    <mergeCell ref="H345:Q345"/>
    <mergeCell ref="H346:Q346"/>
    <mergeCell ref="H347:Q347"/>
    <mergeCell ref="H397:I397"/>
    <mergeCell ref="K397:L397"/>
    <mergeCell ref="H368:Q368"/>
    <mergeCell ref="H369:Q369"/>
    <mergeCell ref="H370:Q370"/>
    <mergeCell ref="H382:I382"/>
    <mergeCell ref="K382:L382"/>
    <mergeCell ref="I373:Q373"/>
    <mergeCell ref="I374:Q374"/>
    <mergeCell ref="H398:Q398"/>
    <mergeCell ref="H399:Q399"/>
    <mergeCell ref="H400:Q400"/>
    <mergeCell ref="I388:Q388"/>
    <mergeCell ref="I389:Q389"/>
    <mergeCell ref="I390:Q390"/>
    <mergeCell ref="I391:Q391"/>
    <mergeCell ref="H383:Q383"/>
    <mergeCell ref="H384:Q384"/>
    <mergeCell ref="H385:Q385"/>
  </mergeCells>
  <phoneticPr fontId="3"/>
  <pageMargins left="0.9055118110236221" right="0.11811023622047245" top="0.74803149606299213" bottom="0.55118110236220474" header="0.31496062992125984" footer="0.31496062992125984"/>
  <pageSetup paperSize="9" orientation="portrait" r:id="rId1"/>
  <headerFooter>
    <oddHeader xml:space="preserve">&amp;RExcel様式      </oddHeader>
    <oddFooter>&amp;C&amp;P</oddFooter>
  </headerFooter>
  <rowBreaks count="7" manualBreakCount="7">
    <brk id="32" max="16383" man="1"/>
    <brk id="85" max="19" man="1"/>
    <brk id="138" max="19" man="1"/>
    <brk id="191" max="19" man="1"/>
    <brk id="244" max="19" man="1"/>
    <brk id="297" max="19" man="1"/>
    <brk id="350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5" r:id="rId4" name="Check Box 131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42</xdr:row>
                    <xdr:rowOff>161925</xdr:rowOff>
                  </from>
                  <to>
                    <xdr:col>7</xdr:col>
                    <xdr:colOff>66675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" name="Check Box 132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42</xdr:row>
                    <xdr:rowOff>161925</xdr:rowOff>
                  </from>
                  <to>
                    <xdr:col>9</xdr:col>
                    <xdr:colOff>76200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" name="Check Box 133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42</xdr:row>
                    <xdr:rowOff>161925</xdr:rowOff>
                  </from>
                  <to>
                    <xdr:col>11</xdr:col>
                    <xdr:colOff>228600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" name="Check Box 134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42</xdr:row>
                    <xdr:rowOff>171450</xdr:rowOff>
                  </from>
                  <to>
                    <xdr:col>13</xdr:col>
                    <xdr:colOff>85725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" name="Check Box 135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57</xdr:row>
                    <xdr:rowOff>161925</xdr:rowOff>
                  </from>
                  <to>
                    <xdr:col>7</xdr:col>
                    <xdr:colOff>66675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" name="Check Box 136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57</xdr:row>
                    <xdr:rowOff>161925</xdr:rowOff>
                  </from>
                  <to>
                    <xdr:col>9</xdr:col>
                    <xdr:colOff>76200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" name="Check Box 137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57</xdr:row>
                    <xdr:rowOff>161925</xdr:rowOff>
                  </from>
                  <to>
                    <xdr:col>11</xdr:col>
                    <xdr:colOff>228600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1" name="Check Box 138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57</xdr:row>
                    <xdr:rowOff>171450</xdr:rowOff>
                  </from>
                  <to>
                    <xdr:col>13</xdr:col>
                    <xdr:colOff>85725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" name="Check Box 139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72</xdr:row>
                    <xdr:rowOff>161925</xdr:rowOff>
                  </from>
                  <to>
                    <xdr:col>7</xdr:col>
                    <xdr:colOff>66675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" name="Check Box 140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72</xdr:row>
                    <xdr:rowOff>161925</xdr:rowOff>
                  </from>
                  <to>
                    <xdr:col>9</xdr:col>
                    <xdr:colOff>76200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" name="Check Box 141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72</xdr:row>
                    <xdr:rowOff>161925</xdr:rowOff>
                  </from>
                  <to>
                    <xdr:col>11</xdr:col>
                    <xdr:colOff>228600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5" name="Check Box 142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72</xdr:row>
                    <xdr:rowOff>171450</xdr:rowOff>
                  </from>
                  <to>
                    <xdr:col>13</xdr:col>
                    <xdr:colOff>85725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6" name="Check Box 143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95</xdr:row>
                    <xdr:rowOff>161925</xdr:rowOff>
                  </from>
                  <to>
                    <xdr:col>7</xdr:col>
                    <xdr:colOff>66675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7" name="Check Box 144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95</xdr:row>
                    <xdr:rowOff>161925</xdr:rowOff>
                  </from>
                  <to>
                    <xdr:col>9</xdr:col>
                    <xdr:colOff>76200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8" name="Check Box 145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95</xdr:row>
                    <xdr:rowOff>161925</xdr:rowOff>
                  </from>
                  <to>
                    <xdr:col>11</xdr:col>
                    <xdr:colOff>228600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9" name="Check Box 146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95</xdr:row>
                    <xdr:rowOff>171450</xdr:rowOff>
                  </from>
                  <to>
                    <xdr:col>13</xdr:col>
                    <xdr:colOff>85725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20" name="Check Box 147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110</xdr:row>
                    <xdr:rowOff>161925</xdr:rowOff>
                  </from>
                  <to>
                    <xdr:col>7</xdr:col>
                    <xdr:colOff>66675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21" name="Check Box 148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110</xdr:row>
                    <xdr:rowOff>161925</xdr:rowOff>
                  </from>
                  <to>
                    <xdr:col>9</xdr:col>
                    <xdr:colOff>76200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2" name="Check Box 149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110</xdr:row>
                    <xdr:rowOff>161925</xdr:rowOff>
                  </from>
                  <to>
                    <xdr:col>11</xdr:col>
                    <xdr:colOff>228600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3" name="Check Box 150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110</xdr:row>
                    <xdr:rowOff>171450</xdr:rowOff>
                  </from>
                  <to>
                    <xdr:col>13</xdr:col>
                    <xdr:colOff>85725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4" name="Check Box 151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125</xdr:row>
                    <xdr:rowOff>161925</xdr:rowOff>
                  </from>
                  <to>
                    <xdr:col>7</xdr:col>
                    <xdr:colOff>66675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5" name="Check Box 152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125</xdr:row>
                    <xdr:rowOff>161925</xdr:rowOff>
                  </from>
                  <to>
                    <xdr:col>9</xdr:col>
                    <xdr:colOff>76200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6" name="Check Box 153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125</xdr:row>
                    <xdr:rowOff>161925</xdr:rowOff>
                  </from>
                  <to>
                    <xdr:col>11</xdr:col>
                    <xdr:colOff>228600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7" name="Check Box 154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125</xdr:row>
                    <xdr:rowOff>171450</xdr:rowOff>
                  </from>
                  <to>
                    <xdr:col>13</xdr:col>
                    <xdr:colOff>85725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8" name="Check Box 155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148</xdr:row>
                    <xdr:rowOff>161925</xdr:rowOff>
                  </from>
                  <to>
                    <xdr:col>7</xdr:col>
                    <xdr:colOff>66675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9" name="Check Box 156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148</xdr:row>
                    <xdr:rowOff>161925</xdr:rowOff>
                  </from>
                  <to>
                    <xdr:col>9</xdr:col>
                    <xdr:colOff>76200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0" name="Check Box 157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148</xdr:row>
                    <xdr:rowOff>161925</xdr:rowOff>
                  </from>
                  <to>
                    <xdr:col>11</xdr:col>
                    <xdr:colOff>228600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1" name="Check Box 158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148</xdr:row>
                    <xdr:rowOff>171450</xdr:rowOff>
                  </from>
                  <to>
                    <xdr:col>13</xdr:col>
                    <xdr:colOff>85725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2" name="Check Box 159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163</xdr:row>
                    <xdr:rowOff>161925</xdr:rowOff>
                  </from>
                  <to>
                    <xdr:col>7</xdr:col>
                    <xdr:colOff>66675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3" name="Check Box 160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163</xdr:row>
                    <xdr:rowOff>161925</xdr:rowOff>
                  </from>
                  <to>
                    <xdr:col>9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4" name="Check Box 161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163</xdr:row>
                    <xdr:rowOff>161925</xdr:rowOff>
                  </from>
                  <to>
                    <xdr:col>11</xdr:col>
                    <xdr:colOff>228600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5" name="Check Box 162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163</xdr:row>
                    <xdr:rowOff>171450</xdr:rowOff>
                  </from>
                  <to>
                    <xdr:col>13</xdr:col>
                    <xdr:colOff>85725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6" name="Check Box 163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178</xdr:row>
                    <xdr:rowOff>161925</xdr:rowOff>
                  </from>
                  <to>
                    <xdr:col>7</xdr:col>
                    <xdr:colOff>66675</xdr:colOff>
                    <xdr:row>180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7" name="Check Box 164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178</xdr:row>
                    <xdr:rowOff>161925</xdr:rowOff>
                  </from>
                  <to>
                    <xdr:col>9</xdr:col>
                    <xdr:colOff>76200</xdr:colOff>
                    <xdr:row>180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8" name="Check Box 165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178</xdr:row>
                    <xdr:rowOff>161925</xdr:rowOff>
                  </from>
                  <to>
                    <xdr:col>11</xdr:col>
                    <xdr:colOff>228600</xdr:colOff>
                    <xdr:row>180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9" name="Check Box 166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178</xdr:row>
                    <xdr:rowOff>171450</xdr:rowOff>
                  </from>
                  <to>
                    <xdr:col>13</xdr:col>
                    <xdr:colOff>85725</xdr:colOff>
                    <xdr:row>180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40" name="Check Box 167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201</xdr:row>
                    <xdr:rowOff>161925</xdr:rowOff>
                  </from>
                  <to>
                    <xdr:col>7</xdr:col>
                    <xdr:colOff>66675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41" name="Check Box 168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201</xdr:row>
                    <xdr:rowOff>161925</xdr:rowOff>
                  </from>
                  <to>
                    <xdr:col>9</xdr:col>
                    <xdr:colOff>76200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42" name="Check Box 169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201</xdr:row>
                    <xdr:rowOff>161925</xdr:rowOff>
                  </from>
                  <to>
                    <xdr:col>11</xdr:col>
                    <xdr:colOff>228600</xdr:colOff>
                    <xdr:row>203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3" name="Check Box 170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201</xdr:row>
                    <xdr:rowOff>171450</xdr:rowOff>
                  </from>
                  <to>
                    <xdr:col>13</xdr:col>
                    <xdr:colOff>85725</xdr:colOff>
                    <xdr:row>203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44" name="Check Box 171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216</xdr:row>
                    <xdr:rowOff>161925</xdr:rowOff>
                  </from>
                  <to>
                    <xdr:col>7</xdr:col>
                    <xdr:colOff>66675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5" name="Check Box 172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216</xdr:row>
                    <xdr:rowOff>161925</xdr:rowOff>
                  </from>
                  <to>
                    <xdr:col>9</xdr:col>
                    <xdr:colOff>76200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6" name="Check Box 173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216</xdr:row>
                    <xdr:rowOff>161925</xdr:rowOff>
                  </from>
                  <to>
                    <xdr:col>11</xdr:col>
                    <xdr:colOff>228600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7" name="Check Box 174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216</xdr:row>
                    <xdr:rowOff>171450</xdr:rowOff>
                  </from>
                  <to>
                    <xdr:col>13</xdr:col>
                    <xdr:colOff>85725</xdr:colOff>
                    <xdr:row>218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8" name="Check Box 175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231</xdr:row>
                    <xdr:rowOff>161925</xdr:rowOff>
                  </from>
                  <to>
                    <xdr:col>7</xdr:col>
                    <xdr:colOff>66675</xdr:colOff>
                    <xdr:row>233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9" name="Check Box 176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231</xdr:row>
                    <xdr:rowOff>161925</xdr:rowOff>
                  </from>
                  <to>
                    <xdr:col>9</xdr:col>
                    <xdr:colOff>76200</xdr:colOff>
                    <xdr:row>233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50" name="Check Box 177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231</xdr:row>
                    <xdr:rowOff>161925</xdr:rowOff>
                  </from>
                  <to>
                    <xdr:col>11</xdr:col>
                    <xdr:colOff>228600</xdr:colOff>
                    <xdr:row>233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51" name="Check Box 178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231</xdr:row>
                    <xdr:rowOff>171450</xdr:rowOff>
                  </from>
                  <to>
                    <xdr:col>13</xdr:col>
                    <xdr:colOff>85725</xdr:colOff>
                    <xdr:row>233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52" name="Check Box 179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254</xdr:row>
                    <xdr:rowOff>161925</xdr:rowOff>
                  </from>
                  <to>
                    <xdr:col>7</xdr:col>
                    <xdr:colOff>66675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53" name="Check Box 180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254</xdr:row>
                    <xdr:rowOff>161925</xdr:rowOff>
                  </from>
                  <to>
                    <xdr:col>9</xdr:col>
                    <xdr:colOff>76200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54" name="Check Box 181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254</xdr:row>
                    <xdr:rowOff>161925</xdr:rowOff>
                  </from>
                  <to>
                    <xdr:col>11</xdr:col>
                    <xdr:colOff>228600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55" name="Check Box 182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254</xdr:row>
                    <xdr:rowOff>171450</xdr:rowOff>
                  </from>
                  <to>
                    <xdr:col>13</xdr:col>
                    <xdr:colOff>85725</xdr:colOff>
                    <xdr:row>256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56" name="Check Box 183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269</xdr:row>
                    <xdr:rowOff>161925</xdr:rowOff>
                  </from>
                  <to>
                    <xdr:col>7</xdr:col>
                    <xdr:colOff>66675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57" name="Check Box 184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269</xdr:row>
                    <xdr:rowOff>161925</xdr:rowOff>
                  </from>
                  <to>
                    <xdr:col>9</xdr:col>
                    <xdr:colOff>76200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58" name="Check Box 185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269</xdr:row>
                    <xdr:rowOff>161925</xdr:rowOff>
                  </from>
                  <to>
                    <xdr:col>11</xdr:col>
                    <xdr:colOff>228600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59" name="Check Box 186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269</xdr:row>
                    <xdr:rowOff>171450</xdr:rowOff>
                  </from>
                  <to>
                    <xdr:col>13</xdr:col>
                    <xdr:colOff>85725</xdr:colOff>
                    <xdr:row>271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60" name="Check Box 187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284</xdr:row>
                    <xdr:rowOff>161925</xdr:rowOff>
                  </from>
                  <to>
                    <xdr:col>7</xdr:col>
                    <xdr:colOff>66675</xdr:colOff>
                    <xdr:row>286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61" name="Check Box 188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284</xdr:row>
                    <xdr:rowOff>161925</xdr:rowOff>
                  </from>
                  <to>
                    <xdr:col>9</xdr:col>
                    <xdr:colOff>76200</xdr:colOff>
                    <xdr:row>286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62" name="Check Box 189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284</xdr:row>
                    <xdr:rowOff>161925</xdr:rowOff>
                  </from>
                  <to>
                    <xdr:col>11</xdr:col>
                    <xdr:colOff>228600</xdr:colOff>
                    <xdr:row>286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63" name="Check Box 190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284</xdr:row>
                    <xdr:rowOff>171450</xdr:rowOff>
                  </from>
                  <to>
                    <xdr:col>13</xdr:col>
                    <xdr:colOff>85725</xdr:colOff>
                    <xdr:row>286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64" name="Check Box 191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307</xdr:row>
                    <xdr:rowOff>161925</xdr:rowOff>
                  </from>
                  <to>
                    <xdr:col>7</xdr:col>
                    <xdr:colOff>66675</xdr:colOff>
                    <xdr:row>309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65" name="Check Box 192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307</xdr:row>
                    <xdr:rowOff>161925</xdr:rowOff>
                  </from>
                  <to>
                    <xdr:col>9</xdr:col>
                    <xdr:colOff>76200</xdr:colOff>
                    <xdr:row>309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66" name="Check Box 193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307</xdr:row>
                    <xdr:rowOff>161925</xdr:rowOff>
                  </from>
                  <to>
                    <xdr:col>11</xdr:col>
                    <xdr:colOff>228600</xdr:colOff>
                    <xdr:row>309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67" name="Check Box 194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307</xdr:row>
                    <xdr:rowOff>171450</xdr:rowOff>
                  </from>
                  <to>
                    <xdr:col>13</xdr:col>
                    <xdr:colOff>85725</xdr:colOff>
                    <xdr:row>309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68" name="Check Box 195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322</xdr:row>
                    <xdr:rowOff>161925</xdr:rowOff>
                  </from>
                  <to>
                    <xdr:col>7</xdr:col>
                    <xdr:colOff>66675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69" name="Check Box 196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322</xdr:row>
                    <xdr:rowOff>161925</xdr:rowOff>
                  </from>
                  <to>
                    <xdr:col>9</xdr:col>
                    <xdr:colOff>76200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70" name="Check Box 197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322</xdr:row>
                    <xdr:rowOff>161925</xdr:rowOff>
                  </from>
                  <to>
                    <xdr:col>11</xdr:col>
                    <xdr:colOff>228600</xdr:colOff>
                    <xdr:row>324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71" name="Check Box 198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322</xdr:row>
                    <xdr:rowOff>171450</xdr:rowOff>
                  </from>
                  <to>
                    <xdr:col>13</xdr:col>
                    <xdr:colOff>85725</xdr:colOff>
                    <xdr:row>324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72" name="Check Box 199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337</xdr:row>
                    <xdr:rowOff>161925</xdr:rowOff>
                  </from>
                  <to>
                    <xdr:col>7</xdr:col>
                    <xdr:colOff>66675</xdr:colOff>
                    <xdr:row>339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73" name="Check Box 200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337</xdr:row>
                    <xdr:rowOff>161925</xdr:rowOff>
                  </from>
                  <to>
                    <xdr:col>9</xdr:col>
                    <xdr:colOff>76200</xdr:colOff>
                    <xdr:row>339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74" name="Check Box 201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337</xdr:row>
                    <xdr:rowOff>161925</xdr:rowOff>
                  </from>
                  <to>
                    <xdr:col>11</xdr:col>
                    <xdr:colOff>228600</xdr:colOff>
                    <xdr:row>339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75" name="Check Box 202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337</xdr:row>
                    <xdr:rowOff>171450</xdr:rowOff>
                  </from>
                  <to>
                    <xdr:col>13</xdr:col>
                    <xdr:colOff>85725</xdr:colOff>
                    <xdr:row>339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76" name="Check Box 203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360</xdr:row>
                    <xdr:rowOff>161925</xdr:rowOff>
                  </from>
                  <to>
                    <xdr:col>7</xdr:col>
                    <xdr:colOff>66675</xdr:colOff>
                    <xdr:row>362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77" name="Check Box 204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360</xdr:row>
                    <xdr:rowOff>161925</xdr:rowOff>
                  </from>
                  <to>
                    <xdr:col>9</xdr:col>
                    <xdr:colOff>76200</xdr:colOff>
                    <xdr:row>362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78" name="Check Box 205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360</xdr:row>
                    <xdr:rowOff>161925</xdr:rowOff>
                  </from>
                  <to>
                    <xdr:col>11</xdr:col>
                    <xdr:colOff>228600</xdr:colOff>
                    <xdr:row>362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79" name="Check Box 206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360</xdr:row>
                    <xdr:rowOff>171450</xdr:rowOff>
                  </from>
                  <to>
                    <xdr:col>13</xdr:col>
                    <xdr:colOff>85725</xdr:colOff>
                    <xdr:row>362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80" name="Check Box 207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375</xdr:row>
                    <xdr:rowOff>161925</xdr:rowOff>
                  </from>
                  <to>
                    <xdr:col>7</xdr:col>
                    <xdr:colOff>66675</xdr:colOff>
                    <xdr:row>377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81" name="Check Box 208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375</xdr:row>
                    <xdr:rowOff>161925</xdr:rowOff>
                  </from>
                  <to>
                    <xdr:col>9</xdr:col>
                    <xdr:colOff>76200</xdr:colOff>
                    <xdr:row>377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82" name="Check Box 209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375</xdr:row>
                    <xdr:rowOff>161925</xdr:rowOff>
                  </from>
                  <to>
                    <xdr:col>11</xdr:col>
                    <xdr:colOff>228600</xdr:colOff>
                    <xdr:row>377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83" name="Check Box 210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375</xdr:row>
                    <xdr:rowOff>171450</xdr:rowOff>
                  </from>
                  <to>
                    <xdr:col>13</xdr:col>
                    <xdr:colOff>85725</xdr:colOff>
                    <xdr:row>377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84" name="Check Box 211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390</xdr:row>
                    <xdr:rowOff>161925</xdr:rowOff>
                  </from>
                  <to>
                    <xdr:col>7</xdr:col>
                    <xdr:colOff>66675</xdr:colOff>
                    <xdr:row>392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85" name="Check Box 212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390</xdr:row>
                    <xdr:rowOff>161925</xdr:rowOff>
                  </from>
                  <to>
                    <xdr:col>9</xdr:col>
                    <xdr:colOff>76200</xdr:colOff>
                    <xdr:row>392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86" name="Check Box 213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390</xdr:row>
                    <xdr:rowOff>161925</xdr:rowOff>
                  </from>
                  <to>
                    <xdr:col>11</xdr:col>
                    <xdr:colOff>228600</xdr:colOff>
                    <xdr:row>392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87" name="Check Box 214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390</xdr:row>
                    <xdr:rowOff>171450</xdr:rowOff>
                  </from>
                  <to>
                    <xdr:col>13</xdr:col>
                    <xdr:colOff>85725</xdr:colOff>
                    <xdr:row>392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1233-34C4-4E2E-8A17-0EA8C398E2E7}">
  <sheetPr codeName="Sheet2"/>
  <dimension ref="A1:O36"/>
  <sheetViews>
    <sheetView topLeftCell="A39" zoomScale="80" zoomScaleNormal="80" workbookViewId="0">
      <selection activeCell="C32" sqref="C32"/>
    </sheetView>
  </sheetViews>
  <sheetFormatPr defaultRowHeight="13.5"/>
  <cols>
    <col min="1" max="1" width="6" style="17" customWidth="1"/>
    <col min="2" max="2" width="4.75" style="17" customWidth="1"/>
    <col min="3" max="3" width="9.25" style="17" customWidth="1"/>
    <col min="4" max="4" width="6.375" style="17" customWidth="1"/>
    <col min="5" max="5" width="1" style="17" customWidth="1"/>
    <col min="6" max="6" width="10.75" style="17" customWidth="1"/>
    <col min="7" max="7" width="9" style="17" customWidth="1"/>
    <col min="8" max="8" width="6.5" style="17" customWidth="1"/>
    <col min="9" max="9" width="1.375" style="17" customWidth="1"/>
    <col min="10" max="10" width="10.875" style="17" customWidth="1"/>
    <col min="11" max="11" width="3.5" style="17" customWidth="1"/>
    <col min="12" max="12" width="10.5" style="17" bestFit="1" customWidth="1"/>
    <col min="13" max="13" width="3.75" style="17" customWidth="1"/>
    <col min="14" max="14" width="5.25" style="17" customWidth="1"/>
    <col min="15" max="15" width="5.125" style="17" customWidth="1"/>
    <col min="16" max="16384" width="9" style="17"/>
  </cols>
  <sheetData>
    <row r="1" spans="1:15" s="2" customFormat="1" ht="27" customHeight="1">
      <c r="A1" s="1" t="s">
        <v>17</v>
      </c>
    </row>
    <row r="2" spans="1:15" s="2" customFormat="1" ht="27" customHeight="1"/>
    <row r="3" spans="1:15" s="2" customFormat="1" ht="27" customHeight="1">
      <c r="H3" s="108">
        <f>'様式2-1,2'!J13</f>
        <v>0</v>
      </c>
      <c r="I3" s="108"/>
      <c r="J3" s="108"/>
      <c r="K3" s="2" t="s">
        <v>0</v>
      </c>
    </row>
    <row r="4" spans="1:15" s="2" customFormat="1" ht="27" customHeight="1"/>
    <row r="5" spans="1:15" s="2" customFormat="1" ht="27" customHeight="1">
      <c r="B5" s="149">
        <f>'様式2-1,2'!$F$22</f>
        <v>7</v>
      </c>
      <c r="C5" s="149"/>
      <c r="D5" s="2" t="s">
        <v>108</v>
      </c>
    </row>
    <row r="6" spans="1:15" s="2" customFormat="1" ht="11.25" customHeight="1"/>
    <row r="7" spans="1:15" s="2" customFormat="1" ht="27" customHeight="1">
      <c r="A7" s="2" t="s">
        <v>25</v>
      </c>
      <c r="D7" s="40">
        <f>計算用!C28</f>
        <v>0</v>
      </c>
      <c r="F7" s="2" t="s">
        <v>18</v>
      </c>
      <c r="H7" s="2">
        <f>計算用!A3</f>
        <v>4.4408920985006262E-16</v>
      </c>
      <c r="J7" s="2" t="s">
        <v>19</v>
      </c>
      <c r="M7" s="146">
        <f>ROUND(D7/H7,1)</f>
        <v>0</v>
      </c>
      <c r="N7" s="146"/>
      <c r="O7" s="2" t="s">
        <v>20</v>
      </c>
    </row>
    <row r="8" spans="1:15" s="2" customFormat="1" ht="27" customHeight="1">
      <c r="A8" s="2" t="s">
        <v>26</v>
      </c>
      <c r="D8" s="40">
        <f>計算用!D28</f>
        <v>0</v>
      </c>
      <c r="F8" s="2" t="s">
        <v>21</v>
      </c>
      <c r="H8" s="2">
        <f>D7</f>
        <v>0</v>
      </c>
      <c r="J8" s="2" t="s">
        <v>27</v>
      </c>
      <c r="M8" s="146" t="e">
        <f>ROUND(D8/H8,1)</f>
        <v>#DIV/0!</v>
      </c>
      <c r="N8" s="146"/>
      <c r="O8" s="2" t="s">
        <v>22</v>
      </c>
    </row>
    <row r="9" spans="1:15" s="2" customFormat="1" ht="6" customHeight="1">
      <c r="D9" s="40"/>
      <c r="M9" s="33"/>
      <c r="N9" s="33"/>
    </row>
    <row r="10" spans="1:15" s="2" customFormat="1" ht="27" customHeight="1">
      <c r="A10" s="150" t="s">
        <v>23</v>
      </c>
      <c r="B10" s="141"/>
      <c r="C10" s="141"/>
      <c r="D10" s="141"/>
      <c r="E10" s="27"/>
      <c r="F10" s="141" t="s">
        <v>24</v>
      </c>
      <c r="G10" s="141"/>
      <c r="H10" s="141"/>
      <c r="I10" s="141"/>
      <c r="J10" s="142"/>
      <c r="K10" s="141" t="s">
        <v>28</v>
      </c>
      <c r="L10" s="141"/>
      <c r="M10" s="143"/>
    </row>
    <row r="11" spans="1:15" s="2" customFormat="1" ht="27" customHeight="1">
      <c r="A11" s="121" t="s">
        <v>29</v>
      </c>
      <c r="B11" s="111"/>
      <c r="C11" s="111"/>
      <c r="D11" s="111"/>
      <c r="E11" s="28"/>
      <c r="F11" s="144" t="s">
        <v>33</v>
      </c>
      <c r="G11" s="144"/>
      <c r="H11" s="144"/>
      <c r="I11" s="144"/>
      <c r="J11" s="145"/>
      <c r="K11" s="147">
        <f>F12*10000</f>
        <v>4.4408920985006262E-12</v>
      </c>
      <c r="L11" s="148"/>
      <c r="M11" s="7" t="s">
        <v>55</v>
      </c>
    </row>
    <row r="12" spans="1:15" s="2" customFormat="1" ht="27" customHeight="1">
      <c r="A12" s="5"/>
      <c r="E12" s="12"/>
      <c r="F12" s="59">
        <f>計算用!A3</f>
        <v>4.4408920985006262E-16</v>
      </c>
      <c r="G12" s="2" t="s">
        <v>34</v>
      </c>
      <c r="J12" s="25"/>
      <c r="M12" s="7"/>
    </row>
    <row r="13" spans="1:15" s="2" customFormat="1" ht="5.25" customHeight="1">
      <c r="A13" s="41"/>
      <c r="B13" s="24"/>
      <c r="C13" s="24"/>
      <c r="D13" s="24"/>
      <c r="E13" s="36"/>
      <c r="F13" s="24"/>
      <c r="G13" s="24"/>
      <c r="H13" s="24"/>
      <c r="I13" s="24"/>
      <c r="J13" s="37"/>
      <c r="K13" s="24"/>
      <c r="L13" s="24"/>
      <c r="M13" s="42"/>
    </row>
    <row r="14" spans="1:15" s="2" customFormat="1" ht="27" customHeight="1">
      <c r="A14" s="121" t="s">
        <v>30</v>
      </c>
      <c r="B14" s="111"/>
      <c r="C14" s="111"/>
      <c r="D14" s="111"/>
      <c r="E14" s="28"/>
      <c r="F14" s="2" t="s">
        <v>35</v>
      </c>
      <c r="J14" s="53" t="s">
        <v>44</v>
      </c>
      <c r="M14" s="7"/>
    </row>
    <row r="15" spans="1:15" s="2" customFormat="1" ht="27" customHeight="1">
      <c r="A15" s="122" t="s">
        <v>31</v>
      </c>
      <c r="B15" s="123"/>
      <c r="C15" s="123"/>
      <c r="D15" s="123"/>
      <c r="E15" s="29"/>
      <c r="F15" s="2" t="s">
        <v>36</v>
      </c>
      <c r="J15" s="54" t="s">
        <v>45</v>
      </c>
      <c r="K15" s="137">
        <f>IF(M7&lt;12,20000,IF(M7&lt;24,30000,IF(M7&lt;36,40000,IF(M7&lt;48,50000,60000))))</f>
        <v>20000</v>
      </c>
      <c r="L15" s="138"/>
      <c r="M15" s="7" t="s">
        <v>55</v>
      </c>
    </row>
    <row r="16" spans="1:15" ht="27" customHeight="1">
      <c r="A16" s="124" t="s">
        <v>32</v>
      </c>
      <c r="B16" s="125"/>
      <c r="C16" s="125"/>
      <c r="D16" s="125"/>
      <c r="E16" s="26"/>
      <c r="F16" s="2" t="s">
        <v>37</v>
      </c>
      <c r="J16" s="54" t="s">
        <v>46</v>
      </c>
      <c r="M16" s="43"/>
    </row>
    <row r="17" spans="1:13" ht="27" customHeight="1">
      <c r="A17" s="44"/>
      <c r="E17" s="30"/>
      <c r="F17" s="2" t="s">
        <v>38</v>
      </c>
      <c r="J17" s="54" t="s">
        <v>47</v>
      </c>
      <c r="M17" s="43"/>
    </row>
    <row r="18" spans="1:13" ht="27" customHeight="1">
      <c r="A18" s="45"/>
      <c r="B18" s="34"/>
      <c r="C18" s="34"/>
      <c r="D18" s="34"/>
      <c r="E18" s="35"/>
      <c r="F18" s="24" t="s">
        <v>39</v>
      </c>
      <c r="G18" s="34"/>
      <c r="H18" s="34"/>
      <c r="I18" s="34"/>
      <c r="J18" s="55" t="s">
        <v>48</v>
      </c>
      <c r="K18" s="34"/>
      <c r="L18" s="34"/>
      <c r="M18" s="46"/>
    </row>
    <row r="19" spans="1:13" ht="27" customHeight="1">
      <c r="A19" s="121" t="s">
        <v>40</v>
      </c>
      <c r="B19" s="111"/>
      <c r="C19" s="111"/>
      <c r="D19" s="111"/>
      <c r="E19" s="28"/>
      <c r="F19" s="2" t="s">
        <v>49</v>
      </c>
      <c r="J19" s="54" t="s">
        <v>44</v>
      </c>
      <c r="M19" s="43"/>
    </row>
    <row r="20" spans="1:13" ht="27" customHeight="1">
      <c r="A20" s="122" t="s">
        <v>41</v>
      </c>
      <c r="B20" s="123"/>
      <c r="C20" s="123"/>
      <c r="D20" s="123"/>
      <c r="E20" s="29"/>
      <c r="F20" s="2" t="s">
        <v>50</v>
      </c>
      <c r="G20" s="2"/>
      <c r="H20" s="2"/>
      <c r="I20" s="2"/>
      <c r="J20" s="54" t="s">
        <v>45</v>
      </c>
      <c r="K20" s="137" t="e">
        <f>IF(M8&lt;10,20000,IF(M8&lt;21,30000,IF(M8&lt;31,40000,IF(M8&lt;41,50000,60000))))</f>
        <v>#DIV/0!</v>
      </c>
      <c r="L20" s="138"/>
      <c r="M20" s="43" t="s">
        <v>55</v>
      </c>
    </row>
    <row r="21" spans="1:13" ht="27" customHeight="1">
      <c r="A21" s="124" t="s">
        <v>32</v>
      </c>
      <c r="B21" s="125"/>
      <c r="C21" s="125"/>
      <c r="D21" s="125"/>
      <c r="E21" s="26"/>
      <c r="F21" s="2" t="s">
        <v>51</v>
      </c>
      <c r="J21" s="54" t="s">
        <v>46</v>
      </c>
      <c r="M21" s="43"/>
    </row>
    <row r="22" spans="1:13" ht="27" customHeight="1">
      <c r="A22" s="44"/>
      <c r="E22" s="30"/>
      <c r="F22" s="2" t="s">
        <v>52</v>
      </c>
      <c r="J22" s="54" t="s">
        <v>47</v>
      </c>
      <c r="M22" s="43"/>
    </row>
    <row r="23" spans="1:13" ht="27" customHeight="1">
      <c r="A23" s="45"/>
      <c r="B23" s="34"/>
      <c r="C23" s="34"/>
      <c r="D23" s="34"/>
      <c r="E23" s="35"/>
      <c r="F23" s="24" t="s">
        <v>53</v>
      </c>
      <c r="G23" s="34"/>
      <c r="H23" s="34"/>
      <c r="I23" s="34"/>
      <c r="J23" s="55" t="s">
        <v>48</v>
      </c>
      <c r="K23" s="34"/>
      <c r="L23" s="34"/>
      <c r="M23" s="46"/>
    </row>
    <row r="24" spans="1:13" ht="27" customHeight="1">
      <c r="A24" s="126" t="s">
        <v>42</v>
      </c>
      <c r="B24" s="127"/>
      <c r="C24" s="127"/>
      <c r="D24" s="127"/>
      <c r="E24" s="48"/>
      <c r="F24" s="49"/>
      <c r="G24" s="50"/>
      <c r="H24" s="50"/>
      <c r="I24" s="50"/>
      <c r="J24" s="128" t="s">
        <v>54</v>
      </c>
      <c r="K24" s="135">
        <f>IF(MAX(計算用!E6:E26)&gt;1,10000,0)</f>
        <v>0</v>
      </c>
      <c r="L24" s="136"/>
      <c r="M24" s="51" t="s">
        <v>55</v>
      </c>
    </row>
    <row r="25" spans="1:13" ht="36.75" customHeight="1">
      <c r="A25" s="139" t="s">
        <v>43</v>
      </c>
      <c r="B25" s="140"/>
      <c r="C25" s="140"/>
      <c r="D25" s="140"/>
      <c r="E25" s="52"/>
      <c r="F25" s="24"/>
      <c r="G25" s="34"/>
      <c r="H25" s="34"/>
      <c r="I25" s="34"/>
      <c r="J25" s="129"/>
      <c r="K25" s="34"/>
      <c r="L25" s="34"/>
      <c r="M25" s="46"/>
    </row>
    <row r="26" spans="1:13" ht="27" customHeight="1">
      <c r="A26" s="130" t="s">
        <v>61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4" t="e">
        <f>K24+K20+K15+K11</f>
        <v>#DIV/0!</v>
      </c>
      <c r="L26" s="134"/>
      <c r="M26" s="47" t="s">
        <v>55</v>
      </c>
    </row>
    <row r="27" spans="1:13" ht="13.5" customHeight="1">
      <c r="F27" s="2"/>
    </row>
    <row r="28" spans="1:13" ht="20.25" customHeight="1">
      <c r="A28" s="17" t="s">
        <v>64</v>
      </c>
      <c r="L28" s="38"/>
    </row>
    <row r="29" spans="1:13" ht="19.5" customHeight="1">
      <c r="A29" s="17" t="s">
        <v>67</v>
      </c>
      <c r="G29" s="17">
        <f>D7</f>
        <v>0</v>
      </c>
      <c r="H29" s="17" t="s">
        <v>68</v>
      </c>
      <c r="L29" s="39">
        <f>G29*10000</f>
        <v>0</v>
      </c>
      <c r="M29" s="17" t="s">
        <v>55</v>
      </c>
    </row>
    <row r="30" spans="1:13" ht="16.5" customHeight="1">
      <c r="A30" s="17" t="s">
        <v>65</v>
      </c>
    </row>
    <row r="31" spans="1:13" ht="18.75" customHeight="1">
      <c r="A31" s="17" t="s">
        <v>66</v>
      </c>
      <c r="J31" s="56" t="e">
        <f>MIN(K26,L29,200000)</f>
        <v>#DIV/0!</v>
      </c>
      <c r="K31" s="17" t="s">
        <v>69</v>
      </c>
    </row>
    <row r="32" spans="1:13" s="60" customFormat="1" ht="27" customHeight="1">
      <c r="A32" s="60" t="s">
        <v>70</v>
      </c>
      <c r="C32" s="98"/>
      <c r="D32" s="60" t="s">
        <v>72</v>
      </c>
      <c r="G32" s="61" t="e">
        <f>J31</f>
        <v>#DIV/0!</v>
      </c>
      <c r="H32" s="60" t="s">
        <v>71</v>
      </c>
      <c r="K32" s="132" t="e">
        <f>IF(C32-G32&lt;0,0,C32-G32)</f>
        <v>#DIV/0!</v>
      </c>
      <c r="L32" s="133"/>
      <c r="M32" s="60" t="s">
        <v>55</v>
      </c>
    </row>
    <row r="33" spans="1:1" s="60" customFormat="1" ht="20.25" customHeight="1">
      <c r="A33" s="60" t="s">
        <v>81</v>
      </c>
    </row>
    <row r="34" spans="1:1" ht="27" customHeight="1"/>
    <row r="35" spans="1:1" ht="27" customHeight="1"/>
    <row r="36" spans="1:1" ht="27" customHeight="1"/>
  </sheetData>
  <sheetProtection sheet="1" objects="1" scenarios="1"/>
  <mergeCells count="25">
    <mergeCell ref="A15:D15"/>
    <mergeCell ref="A16:D16"/>
    <mergeCell ref="H3:J3"/>
    <mergeCell ref="F10:J10"/>
    <mergeCell ref="K10:M10"/>
    <mergeCell ref="F11:J11"/>
    <mergeCell ref="M7:N7"/>
    <mergeCell ref="M8:N8"/>
    <mergeCell ref="K11:L11"/>
    <mergeCell ref="B5:C5"/>
    <mergeCell ref="K15:L15"/>
    <mergeCell ref="A10:D10"/>
    <mergeCell ref="A11:D11"/>
    <mergeCell ref="A14:D14"/>
    <mergeCell ref="A26:J26"/>
    <mergeCell ref="K32:L32"/>
    <mergeCell ref="K26:L26"/>
    <mergeCell ref="K24:L24"/>
    <mergeCell ref="K20:L20"/>
    <mergeCell ref="A25:D25"/>
    <mergeCell ref="A19:D19"/>
    <mergeCell ref="A20:D20"/>
    <mergeCell ref="A21:D21"/>
    <mergeCell ref="A24:D24"/>
    <mergeCell ref="J24:J25"/>
  </mergeCells>
  <phoneticPr fontId="3"/>
  <pageMargins left="0.70866141732283472" right="0.11811023622047245" top="0.74803149606299213" bottom="0.55118110236220474" header="0.31496062992125984" footer="0.31496062992125984"/>
  <pageSetup paperSize="9" orientation="portrait" r:id="rId1"/>
  <headerFooter>
    <oddHeader xml:space="preserve">&amp;RExcel様式     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B336-0D2E-484C-8A5F-1897708CA3B3}">
  <sheetPr codeName="Sheet3"/>
  <dimension ref="A1:I35"/>
  <sheetViews>
    <sheetView topLeftCell="A64" zoomScale="90" zoomScaleNormal="90" workbookViewId="0">
      <selection activeCell="B7" sqref="B7"/>
    </sheetView>
  </sheetViews>
  <sheetFormatPr defaultRowHeight="13.5"/>
  <cols>
    <col min="1" max="6" width="14.625" customWidth="1"/>
    <col min="7" max="7" width="6.5" customWidth="1"/>
  </cols>
  <sheetData>
    <row r="1" spans="1:6" ht="19.5" customHeight="1">
      <c r="A1" s="2" t="s">
        <v>82</v>
      </c>
    </row>
    <row r="2" spans="1:6" ht="19.5" customHeight="1"/>
    <row r="3" spans="1:6" ht="19.5" customHeight="1"/>
    <row r="4" spans="1:6" ht="19.5" customHeight="1">
      <c r="D4" s="151">
        <f>'様式2-1,2'!$J$13</f>
        <v>0</v>
      </c>
      <c r="E4" s="151"/>
      <c r="F4" s="151"/>
    </row>
    <row r="5" spans="1:6" ht="19.5" customHeight="1"/>
    <row r="6" spans="1:6" ht="19.5" customHeight="1"/>
    <row r="7" spans="1:6" ht="19.5" customHeight="1">
      <c r="A7" s="81"/>
      <c r="B7" s="82">
        <f>'様式2-1,2'!$F$22</f>
        <v>7</v>
      </c>
      <c r="C7" s="158" t="s">
        <v>101</v>
      </c>
      <c r="D7" s="158"/>
      <c r="E7" s="158"/>
      <c r="F7" s="158"/>
    </row>
    <row r="8" spans="1:6" ht="19.5" customHeight="1">
      <c r="B8" s="2"/>
      <c r="C8" s="2"/>
    </row>
    <row r="9" spans="1:6" ht="19.5" customHeight="1">
      <c r="B9" s="2"/>
      <c r="C9" s="62" t="s">
        <v>83</v>
      </c>
    </row>
    <row r="10" spans="1:6" ht="19.5" customHeight="1">
      <c r="B10" s="2"/>
      <c r="C10" s="2"/>
    </row>
    <row r="11" spans="1:6" ht="19.5" customHeight="1">
      <c r="B11" s="1" t="s">
        <v>84</v>
      </c>
      <c r="C11" s="2" t="str">
        <f>VLOOKUP('様式2-1,2'!$F$22,Sheet1!$A:$B,2,FALSE)</f>
        <v>令和7年4月1日～令和8年3月31日</v>
      </c>
    </row>
    <row r="12" spans="1:6" ht="19.5" customHeight="1">
      <c r="E12" s="31" t="str">
        <f>IF(B30=E30,"","NG")</f>
        <v/>
      </c>
      <c r="F12" s="31" t="e">
        <f>IF(C30=F30,"","NG")</f>
        <v>#DIV/0!</v>
      </c>
    </row>
    <row r="13" spans="1:6" ht="19.5" customHeight="1">
      <c r="F13" s="59" t="s">
        <v>85</v>
      </c>
    </row>
    <row r="14" spans="1:6" ht="27" customHeight="1">
      <c r="A14" s="152" t="s">
        <v>86</v>
      </c>
      <c r="B14" s="153"/>
      <c r="C14" s="153"/>
      <c r="D14" s="154" t="s">
        <v>87</v>
      </c>
      <c r="E14" s="155"/>
      <c r="F14" s="156"/>
    </row>
    <row r="15" spans="1:6" ht="27" customHeight="1">
      <c r="A15" s="63" t="s">
        <v>88</v>
      </c>
      <c r="B15" s="64" t="s">
        <v>89</v>
      </c>
      <c r="C15" s="64" t="s">
        <v>90</v>
      </c>
      <c r="D15" s="64" t="s">
        <v>88</v>
      </c>
      <c r="E15" s="64" t="s">
        <v>89</v>
      </c>
      <c r="F15" s="65" t="s">
        <v>90</v>
      </c>
    </row>
    <row r="16" spans="1:6" ht="27" customHeight="1">
      <c r="A16" s="83" t="s">
        <v>91</v>
      </c>
      <c r="B16" s="73">
        <f>'様式2-3'!C32</f>
        <v>0</v>
      </c>
      <c r="C16" s="73">
        <f>B16</f>
        <v>0</v>
      </c>
      <c r="D16" s="92"/>
      <c r="E16" s="87"/>
      <c r="F16" s="93"/>
    </row>
    <row r="17" spans="1:9" ht="27" customHeight="1">
      <c r="A17" s="86"/>
      <c r="B17" s="87"/>
      <c r="C17" s="87"/>
      <c r="D17" s="92"/>
      <c r="E17" s="87"/>
      <c r="F17" s="93"/>
    </row>
    <row r="18" spans="1:9" ht="27" customHeight="1">
      <c r="A18" s="88"/>
      <c r="B18" s="89"/>
      <c r="C18" s="89"/>
      <c r="D18" s="92"/>
      <c r="E18" s="87"/>
      <c r="F18" s="93"/>
    </row>
    <row r="19" spans="1:9" ht="27" customHeight="1">
      <c r="A19" s="88"/>
      <c r="B19" s="89"/>
      <c r="C19" s="89"/>
      <c r="D19" s="92"/>
      <c r="E19" s="87"/>
      <c r="F19" s="93"/>
    </row>
    <row r="20" spans="1:9" ht="27" customHeight="1">
      <c r="A20" s="88"/>
      <c r="B20" s="89"/>
      <c r="C20" s="89"/>
      <c r="D20" s="92"/>
      <c r="E20" s="87"/>
      <c r="F20" s="93"/>
    </row>
    <row r="21" spans="1:9" ht="27" customHeight="1">
      <c r="A21" s="88"/>
      <c r="B21" s="89"/>
      <c r="C21" s="89"/>
      <c r="D21" s="94"/>
      <c r="E21" s="87"/>
      <c r="F21" s="93"/>
    </row>
    <row r="22" spans="1:9" ht="27" customHeight="1">
      <c r="A22" s="88"/>
      <c r="B22" s="89"/>
      <c r="C22" s="89"/>
      <c r="D22" s="94"/>
      <c r="E22" s="87"/>
      <c r="F22" s="93"/>
    </row>
    <row r="23" spans="1:9" ht="27" customHeight="1">
      <c r="A23" s="88"/>
      <c r="B23" s="89"/>
      <c r="C23" s="89"/>
      <c r="D23" s="92"/>
      <c r="E23" s="87"/>
      <c r="F23" s="93"/>
    </row>
    <row r="24" spans="1:9" ht="27" customHeight="1">
      <c r="A24" s="88"/>
      <c r="B24" s="89"/>
      <c r="C24" s="89"/>
      <c r="D24" s="92"/>
      <c r="E24" s="87"/>
      <c r="F24" s="93"/>
    </row>
    <row r="25" spans="1:9" ht="27" customHeight="1">
      <c r="A25" s="88"/>
      <c r="B25" s="89"/>
      <c r="C25" s="89"/>
      <c r="D25" s="95"/>
      <c r="E25" s="87"/>
      <c r="F25" s="93"/>
    </row>
    <row r="26" spans="1:9" ht="27" customHeight="1">
      <c r="A26" s="88"/>
      <c r="B26" s="89"/>
      <c r="C26" s="89"/>
      <c r="D26" s="95"/>
      <c r="E26" s="87"/>
      <c r="F26" s="93"/>
    </row>
    <row r="27" spans="1:9" ht="27" customHeight="1">
      <c r="A27" s="88"/>
      <c r="B27" s="89"/>
      <c r="C27" s="89"/>
      <c r="D27" s="96"/>
      <c r="E27" s="87"/>
      <c r="F27" s="93"/>
    </row>
    <row r="28" spans="1:9" ht="27" customHeight="1">
      <c r="A28" s="88"/>
      <c r="B28" s="89"/>
      <c r="C28" s="89"/>
      <c r="D28" s="96"/>
      <c r="E28" s="89"/>
      <c r="F28" s="97"/>
    </row>
    <row r="29" spans="1:9" ht="27" customHeight="1">
      <c r="A29" s="90"/>
      <c r="B29" s="91"/>
      <c r="C29" s="91"/>
      <c r="D29" s="84" t="s">
        <v>92</v>
      </c>
      <c r="E29" s="85"/>
      <c r="F29" s="74" t="e">
        <f>H29+I29</f>
        <v>#DIV/0!</v>
      </c>
      <c r="G29" s="99"/>
      <c r="H29" s="99" t="e">
        <f>'様式2-3'!K32</f>
        <v>#DIV/0!</v>
      </c>
      <c r="I29" s="99" t="e">
        <f>IF('様式2-3'!G32&gt;SUM(F16:F28),'様式2-3'!G32-SUM(F16:F28),0)</f>
        <v>#DIV/0!</v>
      </c>
    </row>
    <row r="30" spans="1:9" ht="27" customHeight="1">
      <c r="A30" s="66" t="s">
        <v>93</v>
      </c>
      <c r="B30" s="67">
        <f>SUM(B16:B29)</f>
        <v>0</v>
      </c>
      <c r="C30" s="67">
        <f>SUM(C16:C29)</f>
        <v>0</v>
      </c>
      <c r="D30" s="68" t="s">
        <v>93</v>
      </c>
      <c r="E30" s="67">
        <f>SUM(E16:E29)</f>
        <v>0</v>
      </c>
      <c r="F30" s="69" t="e">
        <f>SUM(F16:F29)</f>
        <v>#DIV/0!</v>
      </c>
    </row>
    <row r="31" spans="1:9">
      <c r="A31" s="70"/>
    </row>
    <row r="32" spans="1:9" ht="15.75" customHeight="1">
      <c r="A32" s="157" t="s">
        <v>94</v>
      </c>
      <c r="B32" s="157"/>
      <c r="C32" s="157"/>
      <c r="D32" s="157"/>
      <c r="E32" s="157"/>
      <c r="F32" s="157"/>
    </row>
    <row r="33" spans="1:7" ht="15.75" customHeight="1">
      <c r="A33" s="157" t="s">
        <v>95</v>
      </c>
      <c r="B33" s="157"/>
      <c r="C33" s="157"/>
      <c r="D33" s="157"/>
      <c r="E33" s="157"/>
      <c r="F33" s="157"/>
    </row>
    <row r="34" spans="1:7" ht="15.75" customHeight="1">
      <c r="A34" s="71" t="s">
        <v>118</v>
      </c>
      <c r="B34" s="71"/>
      <c r="C34" s="71"/>
      <c r="D34" s="71"/>
      <c r="E34" s="71"/>
      <c r="F34" s="71"/>
      <c r="G34" s="72"/>
    </row>
    <row r="35" spans="1:7" ht="15.75" customHeight="1">
      <c r="A35" t="s">
        <v>119</v>
      </c>
    </row>
  </sheetData>
  <sheetProtection sheet="1" objects="1" scenarios="1"/>
  <mergeCells count="6">
    <mergeCell ref="D4:F4"/>
    <mergeCell ref="A14:C14"/>
    <mergeCell ref="D14:F14"/>
    <mergeCell ref="A32:F32"/>
    <mergeCell ref="A33:F33"/>
    <mergeCell ref="C7:F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&amp;RExcel様式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F7B6-474A-4128-9D4A-F307A244A26F}">
  <sheetPr codeName="Sheet4"/>
  <dimension ref="A3:B12"/>
  <sheetViews>
    <sheetView workbookViewId="0">
      <selection activeCell="C20" sqref="C20"/>
    </sheetView>
  </sheetViews>
  <sheetFormatPr defaultRowHeight="13.5"/>
  <sheetData>
    <row r="3" spans="1:2">
      <c r="A3">
        <v>6</v>
      </c>
      <c r="B3" t="s">
        <v>102</v>
      </c>
    </row>
    <row r="4" spans="1:2">
      <c r="A4">
        <v>7</v>
      </c>
      <c r="B4" t="s">
        <v>103</v>
      </c>
    </row>
    <row r="5" spans="1:2">
      <c r="A5">
        <v>8</v>
      </c>
      <c r="B5" t="s">
        <v>104</v>
      </c>
    </row>
    <row r="6" spans="1:2">
      <c r="A6">
        <v>9</v>
      </c>
      <c r="B6" t="s">
        <v>105</v>
      </c>
    </row>
    <row r="7" spans="1:2">
      <c r="A7">
        <v>10</v>
      </c>
      <c r="B7" t="s">
        <v>106</v>
      </c>
    </row>
    <row r="8" spans="1:2">
      <c r="A8">
        <v>11</v>
      </c>
      <c r="B8" t="s">
        <v>109</v>
      </c>
    </row>
    <row r="9" spans="1:2">
      <c r="A9">
        <v>12</v>
      </c>
      <c r="B9" t="s">
        <v>110</v>
      </c>
    </row>
    <row r="10" spans="1:2">
      <c r="A10">
        <v>13</v>
      </c>
      <c r="B10" t="s">
        <v>111</v>
      </c>
    </row>
    <row r="11" spans="1:2">
      <c r="A11">
        <v>14</v>
      </c>
      <c r="B11" t="s">
        <v>112</v>
      </c>
    </row>
    <row r="12" spans="1:2">
      <c r="A12">
        <v>15</v>
      </c>
      <c r="B12" t="s">
        <v>113</v>
      </c>
    </row>
  </sheetData>
  <sheetProtection sheet="1" objects="1" scenarios="1"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B86A-DC02-4757-9EC0-D3ED2C15DA98}">
  <sheetPr codeName="Sheet5">
    <pageSetUpPr fitToPage="1"/>
  </sheetPr>
  <dimension ref="A1:F96"/>
  <sheetViews>
    <sheetView zoomScaleNormal="100" workbookViewId="0">
      <selection activeCell="K111" sqref="K111"/>
    </sheetView>
  </sheetViews>
  <sheetFormatPr defaultRowHeight="13.5"/>
  <sheetData>
    <row r="1" spans="1:6" ht="17.25">
      <c r="C1" s="58" t="s">
        <v>80</v>
      </c>
      <c r="F1" t="s">
        <v>107</v>
      </c>
    </row>
    <row r="4" spans="1:6" ht="14.25">
      <c r="A4" s="57" t="s">
        <v>74</v>
      </c>
    </row>
    <row r="34" spans="1:3" ht="14.25">
      <c r="A34" s="57" t="s">
        <v>75</v>
      </c>
    </row>
    <row r="35" spans="1:3">
      <c r="C35" t="s">
        <v>78</v>
      </c>
    </row>
    <row r="36" spans="1:3">
      <c r="C36" t="s">
        <v>76</v>
      </c>
    </row>
    <row r="37" spans="1:3">
      <c r="C37" t="s">
        <v>77</v>
      </c>
    </row>
    <row r="66" spans="1:1" ht="14.25">
      <c r="A66" s="57" t="s">
        <v>79</v>
      </c>
    </row>
    <row r="96" spans="1:1" ht="14.25">
      <c r="A96" s="57" t="s">
        <v>96</v>
      </c>
    </row>
  </sheetData>
  <sheetProtection sheet="1" objects="1" scenarios="1"/>
  <phoneticPr fontId="3"/>
  <pageMargins left="0.7" right="0.7" top="0.75" bottom="0.75" header="0.3" footer="0.3"/>
  <pageSetup paperSize="9" scale="90" fitToHeight="0" orientation="portrait" r:id="rId1"/>
  <rowBreaks count="1" manualBreakCount="1">
    <brk id="6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5793-933F-4CC5-B36A-CE157C4B0F79}">
  <sheetPr codeName="Sheet6"/>
  <dimension ref="A2:E28"/>
  <sheetViews>
    <sheetView workbookViewId="0">
      <selection activeCell="A4" sqref="A4"/>
    </sheetView>
  </sheetViews>
  <sheetFormatPr defaultRowHeight="13.5"/>
  <cols>
    <col min="1" max="1" width="6.25" customWidth="1"/>
    <col min="2" max="2" width="24.125" customWidth="1"/>
    <col min="3" max="3" width="12.125" customWidth="1"/>
    <col min="4" max="4" width="13.5" customWidth="1"/>
  </cols>
  <sheetData>
    <row r="2" spans="1:5">
      <c r="A2" t="s">
        <v>57</v>
      </c>
    </row>
    <row r="3" spans="1:5">
      <c r="A3">
        <f>IF(B26=0,SUMPRODUCT(1/(COUNTIF(B6:B26,B6:B26)))-1,SUMPRODUCT(1/(COUNTIF(B6:B26,B6:B26))))</f>
        <v>4.4408920985006262E-16</v>
      </c>
    </row>
    <row r="5" spans="1:5">
      <c r="A5" s="31" t="s">
        <v>56</v>
      </c>
      <c r="B5" t="s">
        <v>124</v>
      </c>
      <c r="C5" t="s">
        <v>58</v>
      </c>
      <c r="D5" t="s">
        <v>59</v>
      </c>
      <c r="E5" t="s">
        <v>63</v>
      </c>
    </row>
    <row r="6" spans="1:5">
      <c r="A6">
        <v>1</v>
      </c>
      <c r="B6">
        <f>'様式2-1,2'!I40</f>
        <v>0</v>
      </c>
      <c r="C6">
        <f>'様式2-1,2'!R47</f>
        <v>0</v>
      </c>
      <c r="D6">
        <f>'様式2-1,2'!R48</f>
        <v>0</v>
      </c>
      <c r="E6">
        <f>'様式2-1,2'!U44</f>
        <v>0</v>
      </c>
    </row>
    <row r="7" spans="1:5">
      <c r="A7">
        <f>A6+1</f>
        <v>2</v>
      </c>
      <c r="B7">
        <f>'様式2-1,2'!I55</f>
        <v>0</v>
      </c>
      <c r="C7">
        <f>'様式2-1,2'!R62</f>
        <v>0</v>
      </c>
      <c r="D7">
        <f>'様式2-1,2'!R63</f>
        <v>0</v>
      </c>
      <c r="E7">
        <f>'様式2-1,2'!U59</f>
        <v>0</v>
      </c>
    </row>
    <row r="8" spans="1:5">
      <c r="A8">
        <f t="shared" ref="A8:A26" si="0">A7+1</f>
        <v>3</v>
      </c>
      <c r="B8">
        <f>'様式2-1,2'!I70</f>
        <v>0</v>
      </c>
      <c r="C8">
        <f>'様式2-1,2'!R77</f>
        <v>0</v>
      </c>
      <c r="D8">
        <f>'様式2-1,2'!R78</f>
        <v>0</v>
      </c>
      <c r="E8">
        <f>'様式2-1,2'!U74</f>
        <v>0</v>
      </c>
    </row>
    <row r="9" spans="1:5">
      <c r="A9">
        <f t="shared" si="0"/>
        <v>4</v>
      </c>
      <c r="B9">
        <f>'様式2-1,2'!I93</f>
        <v>0</v>
      </c>
      <c r="C9">
        <f>'様式2-1,2'!R100</f>
        <v>0</v>
      </c>
      <c r="D9">
        <f>'様式2-1,2'!R101</f>
        <v>0</v>
      </c>
      <c r="E9">
        <f>'様式2-1,2'!U97</f>
        <v>0</v>
      </c>
    </row>
    <row r="10" spans="1:5">
      <c r="A10">
        <f t="shared" si="0"/>
        <v>5</v>
      </c>
      <c r="B10">
        <f>'様式2-1,2'!I108</f>
        <v>0</v>
      </c>
      <c r="C10">
        <f>'様式2-1,2'!R115</f>
        <v>0</v>
      </c>
      <c r="D10">
        <f>'様式2-1,2'!R116</f>
        <v>0</v>
      </c>
      <c r="E10">
        <f>'様式2-1,2'!U112</f>
        <v>0</v>
      </c>
    </row>
    <row r="11" spans="1:5">
      <c r="A11">
        <f t="shared" si="0"/>
        <v>6</v>
      </c>
      <c r="B11">
        <f>'様式2-1,2'!I123</f>
        <v>0</v>
      </c>
      <c r="C11">
        <f>'様式2-1,2'!R130</f>
        <v>0</v>
      </c>
      <c r="D11">
        <f>'様式2-1,2'!R131</f>
        <v>0</v>
      </c>
      <c r="E11">
        <f>'様式2-1,2'!U127</f>
        <v>0</v>
      </c>
    </row>
    <row r="12" spans="1:5">
      <c r="A12">
        <f t="shared" si="0"/>
        <v>7</v>
      </c>
      <c r="B12">
        <f>'様式2-1,2'!I146</f>
        <v>0</v>
      </c>
      <c r="C12">
        <f>'様式2-1,2'!R153</f>
        <v>0</v>
      </c>
      <c r="D12">
        <f>'様式2-1,2'!R154</f>
        <v>0</v>
      </c>
      <c r="E12">
        <f>'様式2-1,2'!U150</f>
        <v>0</v>
      </c>
    </row>
    <row r="13" spans="1:5">
      <c r="A13">
        <f t="shared" si="0"/>
        <v>8</v>
      </c>
      <c r="B13">
        <f>'様式2-1,2'!I161</f>
        <v>0</v>
      </c>
      <c r="C13">
        <f>'様式2-1,2'!R168</f>
        <v>0</v>
      </c>
      <c r="D13">
        <f>'様式2-1,2'!R169</f>
        <v>0</v>
      </c>
      <c r="E13">
        <f>'様式2-1,2'!U165</f>
        <v>0</v>
      </c>
    </row>
    <row r="14" spans="1:5">
      <c r="A14">
        <f t="shared" si="0"/>
        <v>9</v>
      </c>
      <c r="B14">
        <f>'様式2-1,2'!I176</f>
        <v>0</v>
      </c>
      <c r="C14">
        <f>'様式2-1,2'!R183</f>
        <v>0</v>
      </c>
      <c r="D14">
        <f>'様式2-1,2'!R184</f>
        <v>0</v>
      </c>
      <c r="E14">
        <f>'様式2-1,2'!U180</f>
        <v>0</v>
      </c>
    </row>
    <row r="15" spans="1:5">
      <c r="A15">
        <f t="shared" si="0"/>
        <v>10</v>
      </c>
      <c r="B15">
        <f>'様式2-1,2'!I199</f>
        <v>0</v>
      </c>
      <c r="C15">
        <f>'様式2-1,2'!R206</f>
        <v>0</v>
      </c>
      <c r="D15">
        <f>'様式2-1,2'!R207</f>
        <v>0</v>
      </c>
      <c r="E15">
        <f>'様式2-1,2'!U203</f>
        <v>0</v>
      </c>
    </row>
    <row r="16" spans="1:5">
      <c r="A16">
        <f t="shared" si="0"/>
        <v>11</v>
      </c>
      <c r="B16">
        <f>'様式2-1,2'!I214</f>
        <v>0</v>
      </c>
      <c r="C16">
        <f>'様式2-1,2'!R221</f>
        <v>0</v>
      </c>
      <c r="D16">
        <f>'様式2-1,2'!R222</f>
        <v>0</v>
      </c>
      <c r="E16">
        <f>'様式2-1,2'!U218</f>
        <v>0</v>
      </c>
    </row>
    <row r="17" spans="1:5">
      <c r="A17">
        <f t="shared" si="0"/>
        <v>12</v>
      </c>
      <c r="B17">
        <f>'様式2-1,2'!I229</f>
        <v>0</v>
      </c>
      <c r="C17">
        <f>'様式2-1,2'!R236</f>
        <v>0</v>
      </c>
      <c r="D17">
        <f>'様式2-1,2'!R237</f>
        <v>0</v>
      </c>
      <c r="E17">
        <f>'様式2-1,2'!U233</f>
        <v>0</v>
      </c>
    </row>
    <row r="18" spans="1:5">
      <c r="A18">
        <f t="shared" si="0"/>
        <v>13</v>
      </c>
      <c r="B18">
        <f>'様式2-1,2'!I252</f>
        <v>0</v>
      </c>
      <c r="C18">
        <f>'様式2-1,2'!R259</f>
        <v>0</v>
      </c>
      <c r="D18">
        <f>'様式2-1,2'!R260</f>
        <v>0</v>
      </c>
      <c r="E18">
        <f>'様式2-1,2'!U256</f>
        <v>0</v>
      </c>
    </row>
    <row r="19" spans="1:5">
      <c r="A19">
        <f t="shared" si="0"/>
        <v>14</v>
      </c>
      <c r="B19">
        <f>'様式2-1,2'!I267</f>
        <v>0</v>
      </c>
      <c r="C19">
        <f>'様式2-1,2'!R274</f>
        <v>0</v>
      </c>
      <c r="D19">
        <f>'様式2-1,2'!R275</f>
        <v>0</v>
      </c>
      <c r="E19">
        <f>'様式2-1,2'!U271</f>
        <v>0</v>
      </c>
    </row>
    <row r="20" spans="1:5">
      <c r="A20">
        <f t="shared" si="0"/>
        <v>15</v>
      </c>
      <c r="B20">
        <f>'様式2-1,2'!I282</f>
        <v>0</v>
      </c>
      <c r="C20">
        <f>'様式2-1,2'!R289</f>
        <v>0</v>
      </c>
      <c r="D20">
        <f>'様式2-1,2'!R290</f>
        <v>0</v>
      </c>
      <c r="E20">
        <f>'様式2-1,2'!U286</f>
        <v>0</v>
      </c>
    </row>
    <row r="21" spans="1:5">
      <c r="A21">
        <f t="shared" si="0"/>
        <v>16</v>
      </c>
      <c r="B21">
        <f>'様式2-1,2'!I305</f>
        <v>0</v>
      </c>
      <c r="C21">
        <f>'様式2-1,2'!R312</f>
        <v>0</v>
      </c>
      <c r="D21">
        <f>'様式2-1,2'!R313</f>
        <v>0</v>
      </c>
      <c r="E21">
        <f>'様式2-1,2'!U309</f>
        <v>0</v>
      </c>
    </row>
    <row r="22" spans="1:5">
      <c r="A22">
        <f t="shared" si="0"/>
        <v>17</v>
      </c>
      <c r="B22">
        <f>'様式2-1,2'!I320</f>
        <v>0</v>
      </c>
      <c r="C22">
        <f>'様式2-1,2'!R327</f>
        <v>0</v>
      </c>
      <c r="D22">
        <f>'様式2-1,2'!R328</f>
        <v>0</v>
      </c>
      <c r="E22">
        <f>'様式2-1,2'!U324</f>
        <v>0</v>
      </c>
    </row>
    <row r="23" spans="1:5">
      <c r="A23">
        <f t="shared" si="0"/>
        <v>18</v>
      </c>
      <c r="B23">
        <f>'様式2-1,2'!I335</f>
        <v>0</v>
      </c>
      <c r="C23">
        <f>'様式2-1,2'!R342</f>
        <v>0</v>
      </c>
      <c r="D23">
        <f>'様式2-1,2'!R343</f>
        <v>0</v>
      </c>
      <c r="E23">
        <f>'様式2-1,2'!U339</f>
        <v>0</v>
      </c>
    </row>
    <row r="24" spans="1:5">
      <c r="A24">
        <f t="shared" si="0"/>
        <v>19</v>
      </c>
      <c r="B24">
        <f>'様式2-1,2'!I358</f>
        <v>0</v>
      </c>
      <c r="C24">
        <f>'様式2-1,2'!R365</f>
        <v>0</v>
      </c>
      <c r="D24">
        <f>'様式2-1,2'!R366</f>
        <v>0</v>
      </c>
      <c r="E24">
        <f>'様式2-1,2'!U362</f>
        <v>0</v>
      </c>
    </row>
    <row r="25" spans="1:5">
      <c r="A25">
        <f t="shared" si="0"/>
        <v>20</v>
      </c>
      <c r="B25">
        <f>'様式2-1,2'!I373</f>
        <v>0</v>
      </c>
      <c r="C25">
        <f>'様式2-1,2'!R380</f>
        <v>0</v>
      </c>
      <c r="D25">
        <f>'様式2-1,2'!R381</f>
        <v>0</v>
      </c>
      <c r="E25">
        <f>'様式2-1,2'!U377</f>
        <v>0</v>
      </c>
    </row>
    <row r="26" spans="1:5">
      <c r="A26">
        <f t="shared" si="0"/>
        <v>21</v>
      </c>
      <c r="B26">
        <f>'様式2-1,2'!I388</f>
        <v>0</v>
      </c>
      <c r="C26">
        <f>'様式2-1,2'!R395</f>
        <v>0</v>
      </c>
      <c r="D26">
        <f>'様式2-1,2'!R396</f>
        <v>0</v>
      </c>
      <c r="E26">
        <f>'様式2-1,2'!U392</f>
        <v>0</v>
      </c>
    </row>
    <row r="28" spans="1:5">
      <c r="B28" s="32" t="s">
        <v>60</v>
      </c>
      <c r="C28" s="32">
        <f>SUM(C6:C26)</f>
        <v>0</v>
      </c>
      <c r="D28" s="32">
        <f>SUM(D6:D26)</f>
        <v>0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様式2-1,2</vt:lpstr>
      <vt:lpstr>様式2-3</vt:lpstr>
      <vt:lpstr>様式2-4</vt:lpstr>
      <vt:lpstr>Sheet1</vt:lpstr>
      <vt:lpstr>入力要領</vt:lpstr>
      <vt:lpstr>計算用</vt:lpstr>
      <vt:lpstr>'様式2-1,2'!Print_Area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tkr02001</dc:creator>
  <cp:lastModifiedBy>tkr01012</cp:lastModifiedBy>
  <cp:lastPrinted>2025-06-04T01:33:55Z</cp:lastPrinted>
  <dcterms:created xsi:type="dcterms:W3CDTF">2025-03-26T05:39:21Z</dcterms:created>
  <dcterms:modified xsi:type="dcterms:W3CDTF">2026-04-07T05:48:45Z</dcterms:modified>
</cp:coreProperties>
</file>